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15" windowHeight="5640" activeTab="0"/>
  </bookViews>
  <sheets>
    <sheet name="нпо" sheetId="1" r:id="rId1"/>
    <sheet name="Лист2" sheetId="2" r:id="rId2"/>
    <sheet name="Лист3" sheetId="3" r:id="rId3"/>
  </sheets>
  <definedNames>
    <definedName name="_ftn1" localSheetId="0">'нпо'!$A$83</definedName>
    <definedName name="_ftnref1" localSheetId="0">'нпо'!$BF$1</definedName>
  </definedNames>
  <calcPr fullCalcOnLoad="1"/>
</workbook>
</file>

<file path=xl/sharedStrings.xml><?xml version="1.0" encoding="utf-8"?>
<sst xmlns="http://schemas.openxmlformats.org/spreadsheetml/2006/main" count="543" uniqueCount="125">
  <si>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</si>
  <si>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</si>
  <si>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</si>
  <si>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30 авг. – 5 сент.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</si>
  <si>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</si>
  <si>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</si>
  <si>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</si>
  <si>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</si>
  <si>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</si>
  <si>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</si>
  <si>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</si>
  <si>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00</t>
  </si>
  <si>
    <t xml:space="preserve">Общепрофессиональный  цикл </t>
  </si>
  <si>
    <t>(для НПО)</t>
  </si>
  <si>
    <t>ОП. 01</t>
  </si>
  <si>
    <t>П.00</t>
  </si>
  <si>
    <t xml:space="preserve">Профессиональный цикл </t>
  </si>
  <si>
    <t>ПМ. 00</t>
  </si>
  <si>
    <t>Профессиональные модули</t>
  </si>
  <si>
    <t>УП. 0n</t>
  </si>
  <si>
    <t>ПП. 0n</t>
  </si>
  <si>
    <t>ФК.00</t>
  </si>
  <si>
    <t xml:space="preserve">Физическая культура 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</si>
  <si>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</si>
  <si>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</si>
  <si>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</si>
  <si>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>Всего часов в неделю</t>
  </si>
  <si>
    <t>[1] По циклам, разделам, дисциплинам, профессиональным модулям, МДК и практикам и ОПОП в целом</t>
  </si>
  <si>
    <t>сентябрь</t>
  </si>
  <si>
    <t>27 сент - 3 окт</t>
  </si>
  <si>
    <t>октябрь</t>
  </si>
  <si>
    <t>ноябрь</t>
  </si>
  <si>
    <t>29нояб. - 5 дек</t>
  </si>
  <si>
    <t>январь</t>
  </si>
  <si>
    <t>декабрь</t>
  </si>
  <si>
    <t>27 дек - 2 ян</t>
  </si>
  <si>
    <t>31янв-6 фев</t>
  </si>
  <si>
    <t>февраль</t>
  </si>
  <si>
    <t>28фев-6мар</t>
  </si>
  <si>
    <t>март</t>
  </si>
  <si>
    <t>28мар-3апр</t>
  </si>
  <si>
    <t>апрель</t>
  </si>
  <si>
    <t>25апр-1май</t>
  </si>
  <si>
    <t>май</t>
  </si>
  <si>
    <t>30мая-5июн</t>
  </si>
  <si>
    <t>июнь</t>
  </si>
  <si>
    <t>27июн-3июл</t>
  </si>
  <si>
    <t>июль</t>
  </si>
  <si>
    <t>август</t>
  </si>
  <si>
    <t>29авг-4сент</t>
  </si>
  <si>
    <t>всего часов</t>
  </si>
  <si>
    <t>ОД01</t>
  </si>
  <si>
    <t>ОД 02</t>
  </si>
  <si>
    <t>ОД  03</t>
  </si>
  <si>
    <t>ОД 04</t>
  </si>
  <si>
    <t>русский язык</t>
  </si>
  <si>
    <t>Литература</t>
  </si>
  <si>
    <t>иностранный язык</t>
  </si>
  <si>
    <t>история</t>
  </si>
  <si>
    <t>общество</t>
  </si>
  <si>
    <t>химия</t>
  </si>
  <si>
    <t>ОД 05</t>
  </si>
  <si>
    <t>ОД 06</t>
  </si>
  <si>
    <t>ОД 07</t>
  </si>
  <si>
    <t>ОД 08</t>
  </si>
  <si>
    <t>ОД 09</t>
  </si>
  <si>
    <t>Биология</t>
  </si>
  <si>
    <t>ОДП 01.1</t>
  </si>
  <si>
    <t>ОДП 01.3</t>
  </si>
  <si>
    <t>ОДП 01.2</t>
  </si>
  <si>
    <t>ОБЖ</t>
  </si>
  <si>
    <t>математика</t>
  </si>
  <si>
    <t>физика</t>
  </si>
  <si>
    <t>Информатика</t>
  </si>
  <si>
    <t>ОП. 02</t>
  </si>
  <si>
    <t>ОП. 03</t>
  </si>
  <si>
    <t>ОП. 04</t>
  </si>
  <si>
    <t>ОП. 05</t>
  </si>
  <si>
    <t>ОП. 07</t>
  </si>
  <si>
    <t>ОП. 06</t>
  </si>
  <si>
    <t>ПМ. 01</t>
  </si>
  <si>
    <t>МДК.01.01</t>
  </si>
  <si>
    <t>МДК.0102</t>
  </si>
  <si>
    <t>УП. 01</t>
  </si>
  <si>
    <t>ПП. 01</t>
  </si>
  <si>
    <t>ПМ. 02</t>
  </si>
  <si>
    <t>МДК.02 01</t>
  </si>
  <si>
    <t>Курс 1</t>
  </si>
  <si>
    <t>Курс 2</t>
  </si>
  <si>
    <t>Курс 3</t>
  </si>
  <si>
    <t>электротехника</t>
  </si>
  <si>
    <t>охрана труда</t>
  </si>
  <si>
    <t>материаловедение</t>
  </si>
  <si>
    <t>безопас. Жизнед.</t>
  </si>
  <si>
    <t>ИКТ  в проф.</t>
  </si>
  <si>
    <t>экономика отр.</t>
  </si>
  <si>
    <t>черчение</t>
  </si>
  <si>
    <t>2п/г</t>
  </si>
  <si>
    <t>1п/г</t>
  </si>
  <si>
    <t>ДЗ</t>
  </si>
  <si>
    <t>З</t>
  </si>
  <si>
    <t>Э</t>
  </si>
  <si>
    <t>ИА</t>
  </si>
  <si>
    <t>2 п/г</t>
  </si>
  <si>
    <t>па</t>
  </si>
  <si>
    <t>Основы материаловедения</t>
  </si>
  <si>
    <t>Основы электр.</t>
  </si>
  <si>
    <t>основы строительного черчения</t>
  </si>
  <si>
    <t>ОТСОР</t>
  </si>
  <si>
    <t>БЖ</t>
  </si>
  <si>
    <t>ОП. 08</t>
  </si>
  <si>
    <t>Выполнение ШР</t>
  </si>
  <si>
    <t>Технология ШР</t>
  </si>
  <si>
    <t>ПМ. 03</t>
  </si>
  <si>
    <t>Выполнение МР</t>
  </si>
  <si>
    <t>Технология МР</t>
  </si>
  <si>
    <t>МДК.03 01</t>
  </si>
  <si>
    <t>УП. 03</t>
  </si>
  <si>
    <t>ПП. 03</t>
  </si>
  <si>
    <t>ПМ. 04</t>
  </si>
  <si>
    <t>Выполнение ОР</t>
  </si>
  <si>
    <t>Технология ОР</t>
  </si>
  <si>
    <t>МДК.04 01</t>
  </si>
  <si>
    <t>УП. 04</t>
  </si>
  <si>
    <t>ПП. 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</si>
</sst>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i/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0" xfId="42" applyAlignment="1" applyProtection="1">
      <alignment/>
      <protection/>
    </xf>
    <xf numFmtId="0" fontId="0" fillId="0" borderId="12" xfId="0" applyBorder="1" applyAlignment="1">
      <alignment textRotation="90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8" xfId="0" applyBorder="1" applyAlignment="1">
      <alignment textRotation="90"/>
    </xf>
    <xf numFmtId="0" fontId="6" fillId="0" borderId="18" xfId="0" applyFont="1" applyBorder="1" applyAlignment="1">
      <alignment textRotation="90"/>
    </xf>
    <xf numFmtId="0" fontId="7" fillId="0" borderId="18" xfId="0" applyFont="1" applyBorder="1" applyAlignment="1">
      <alignment textRotation="90"/>
    </xf>
    <xf numFmtId="0" fontId="2" fillId="0" borderId="11" xfId="0" applyFont="1" applyBorder="1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19" xfId="0" applyFont="1" applyBorder="1" applyAlignment="1">
      <alignment textRotation="90"/>
    </xf>
    <xf numFmtId="0" fontId="1" fillId="0" borderId="0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0" fillId="0" borderId="12" xfId="0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 textRotation="90" wrapText="1"/>
    </xf>
    <xf numFmtId="0" fontId="2" fillId="0" borderId="20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0" fontId="1" fillId="0" borderId="16" xfId="0" applyFont="1" applyBorder="1" applyAlignment="1">
      <alignment wrapText="1" indent="1"/>
    </xf>
    <xf numFmtId="0" fontId="1" fillId="0" borderId="21" xfId="0" applyFont="1" applyBorder="1" applyAlignment="1">
      <alignment horizontal="center" wrapText="1" inden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textRotation="90"/>
    </xf>
    <xf numFmtId="0" fontId="12" fillId="0" borderId="14" xfId="0" applyFont="1" applyBorder="1" applyAlignment="1">
      <alignment textRotation="90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4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textRotation="90" wrapText="1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top" wrapText="1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27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20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1" fillId="33" borderId="20" xfId="0" applyFont="1" applyFill="1" applyBorder="1" applyAlignment="1">
      <alignment wrapText="1"/>
    </xf>
    <xf numFmtId="0" fontId="1" fillId="33" borderId="17" xfId="0" applyFont="1" applyFill="1" applyBorder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23" xfId="0" applyBorder="1" applyAlignment="1">
      <alignment horizontal="center" textRotation="9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6" xfId="0" applyFont="1" applyBorder="1" applyAlignment="1">
      <alignment horizontal="center" wrapText="1" indent="1"/>
    </xf>
    <xf numFmtId="0" fontId="1" fillId="0" borderId="17" xfId="0" applyFont="1" applyBorder="1" applyAlignment="1">
      <alignment horizontal="center" wrapText="1" indent="1"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2" fillId="0" borderId="16" xfId="0" applyFont="1" applyBorder="1" applyAlignment="1">
      <alignment horizontal="left" wrapText="1" indent="1"/>
    </xf>
    <xf numFmtId="0" fontId="2" fillId="0" borderId="17" xfId="0" applyFont="1" applyBorder="1" applyAlignment="1">
      <alignment horizontal="left" wrapText="1" inden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15" fillId="0" borderId="16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3"/>
  <sheetViews>
    <sheetView tabSelected="1" zoomScalePageLayoutView="0" workbookViewId="0" topLeftCell="A9">
      <selection activeCell="B69" sqref="B69:D76"/>
    </sheetView>
  </sheetViews>
  <sheetFormatPr defaultColWidth="9.00390625" defaultRowHeight="12.75"/>
  <cols>
    <col min="5" max="5" width="4.00390625" style="0" customWidth="1"/>
    <col min="6" max="60" width="4.75390625" style="0" customWidth="1"/>
  </cols>
  <sheetData>
    <row r="1" spans="1:60" ht="63.75" customHeight="1">
      <c r="A1" s="69" t="s">
        <v>87</v>
      </c>
      <c r="B1" s="69" t="s">
        <v>0</v>
      </c>
      <c r="C1" s="69" t="s">
        <v>1</v>
      </c>
      <c r="D1" s="69" t="s">
        <v>2</v>
      </c>
      <c r="E1" s="9" t="s">
        <v>3</v>
      </c>
      <c r="F1" s="64" t="s">
        <v>28</v>
      </c>
      <c r="G1" s="65"/>
      <c r="H1" s="66"/>
      <c r="I1" s="15" t="s">
        <v>29</v>
      </c>
      <c r="J1" s="64" t="s">
        <v>30</v>
      </c>
      <c r="K1" s="65"/>
      <c r="L1" s="65"/>
      <c r="M1" s="66"/>
      <c r="N1" s="64" t="s">
        <v>31</v>
      </c>
      <c r="O1" s="65"/>
      <c r="P1" s="65"/>
      <c r="Q1" s="66"/>
      <c r="R1" s="16" t="s">
        <v>32</v>
      </c>
      <c r="S1" s="105" t="s">
        <v>34</v>
      </c>
      <c r="T1" s="105"/>
      <c r="U1" s="105"/>
      <c r="V1" s="22"/>
      <c r="W1" s="8" t="s">
        <v>35</v>
      </c>
      <c r="X1" s="64" t="s">
        <v>33</v>
      </c>
      <c r="Y1" s="65"/>
      <c r="Z1" s="65"/>
      <c r="AA1" s="66"/>
      <c r="AB1" s="14" t="s">
        <v>36</v>
      </c>
      <c r="AC1" s="64" t="s">
        <v>37</v>
      </c>
      <c r="AD1" s="65"/>
      <c r="AE1" s="66"/>
      <c r="AF1" s="14" t="s">
        <v>38</v>
      </c>
      <c r="AG1" s="64" t="s">
        <v>39</v>
      </c>
      <c r="AH1" s="65"/>
      <c r="AI1" s="66"/>
      <c r="AJ1" s="14" t="s">
        <v>40</v>
      </c>
      <c r="AK1" s="89" t="s">
        <v>41</v>
      </c>
      <c r="AL1" s="90"/>
      <c r="AM1" s="91"/>
      <c r="AN1" s="14" t="s">
        <v>42</v>
      </c>
      <c r="AO1" s="89" t="s">
        <v>43</v>
      </c>
      <c r="AP1" s="90"/>
      <c r="AQ1" s="90"/>
      <c r="AR1" s="91"/>
      <c r="AS1" s="14" t="s">
        <v>44</v>
      </c>
      <c r="AT1" s="89" t="s">
        <v>45</v>
      </c>
      <c r="AU1" s="90"/>
      <c r="AV1" s="90"/>
      <c r="AW1" s="91"/>
      <c r="AX1" s="14" t="s">
        <v>46</v>
      </c>
      <c r="AY1" s="89" t="s">
        <v>47</v>
      </c>
      <c r="AZ1" s="90"/>
      <c r="BA1" s="90"/>
      <c r="BB1" s="91"/>
      <c r="BC1" s="89" t="s">
        <v>48</v>
      </c>
      <c r="BD1" s="90"/>
      <c r="BE1" s="90"/>
      <c r="BF1" s="91"/>
      <c r="BG1" s="14" t="s">
        <v>49</v>
      </c>
      <c r="BH1" s="100" t="s">
        <v>50</v>
      </c>
    </row>
    <row r="2" spans="1:60" ht="12.75">
      <c r="A2" s="69"/>
      <c r="B2" s="69"/>
      <c r="C2" s="69"/>
      <c r="D2" s="69"/>
      <c r="E2" s="101" t="s">
        <v>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0"/>
    </row>
    <row r="3" spans="1:60" ht="12.75" customHeight="1" hidden="1">
      <c r="A3" s="69"/>
      <c r="B3" s="69"/>
      <c r="C3" s="69"/>
      <c r="D3" s="69"/>
      <c r="E3" s="10"/>
      <c r="BH3" s="100"/>
    </row>
    <row r="4" spans="1:60" ht="12.75" customHeight="1" hidden="1">
      <c r="A4" s="69"/>
      <c r="B4" s="69"/>
      <c r="C4" s="69"/>
      <c r="D4" s="69"/>
      <c r="E4" s="10"/>
      <c r="BH4" s="100"/>
    </row>
    <row r="5" spans="1:60" ht="13.5" customHeight="1" hidden="1" thickBot="1">
      <c r="A5" s="69"/>
      <c r="B5" s="69"/>
      <c r="C5" s="69"/>
      <c r="D5" s="69"/>
      <c r="E5" s="10"/>
      <c r="BH5" s="100"/>
    </row>
    <row r="6" spans="1:60" ht="23.25" customHeight="1">
      <c r="A6" s="69"/>
      <c r="B6" s="69"/>
      <c r="C6" s="69"/>
      <c r="D6" s="69"/>
      <c r="E6" s="10">
        <v>35</v>
      </c>
      <c r="F6" s="10">
        <v>36</v>
      </c>
      <c r="G6" s="10">
        <v>37</v>
      </c>
      <c r="H6" s="10">
        <v>38</v>
      </c>
      <c r="I6" s="10">
        <v>39</v>
      </c>
      <c r="J6" s="10">
        <v>40</v>
      </c>
      <c r="K6" s="10">
        <v>41</v>
      </c>
      <c r="L6" s="10">
        <v>42</v>
      </c>
      <c r="M6" s="10">
        <v>43</v>
      </c>
      <c r="N6" s="10">
        <v>44</v>
      </c>
      <c r="O6" s="10">
        <v>45</v>
      </c>
      <c r="P6" s="10">
        <v>46</v>
      </c>
      <c r="Q6" s="10">
        <v>47</v>
      </c>
      <c r="R6" s="10">
        <v>48</v>
      </c>
      <c r="S6" s="10">
        <v>49</v>
      </c>
      <c r="T6" s="10">
        <v>50</v>
      </c>
      <c r="U6" s="10">
        <v>51</v>
      </c>
      <c r="V6" s="45" t="s">
        <v>98</v>
      </c>
      <c r="W6" s="10">
        <v>52</v>
      </c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7</v>
      </c>
      <c r="AE6" s="17">
        <v>8</v>
      </c>
      <c r="AF6" s="17">
        <v>9</v>
      </c>
      <c r="AG6" s="17">
        <v>10</v>
      </c>
      <c r="AH6" s="17">
        <v>11</v>
      </c>
      <c r="AI6" s="17">
        <v>12</v>
      </c>
      <c r="AJ6" s="17">
        <v>13</v>
      </c>
      <c r="AK6" s="17">
        <v>14</v>
      </c>
      <c r="AL6" s="17">
        <v>15</v>
      </c>
      <c r="AM6" s="17">
        <v>16</v>
      </c>
      <c r="AN6" s="17">
        <v>17</v>
      </c>
      <c r="AO6" s="17">
        <v>18</v>
      </c>
      <c r="AP6" s="17">
        <v>19</v>
      </c>
      <c r="AQ6" s="17">
        <v>20</v>
      </c>
      <c r="AR6" s="17">
        <v>21</v>
      </c>
      <c r="AS6" s="17">
        <v>22</v>
      </c>
      <c r="AT6" s="17">
        <v>23</v>
      </c>
      <c r="AU6" s="17">
        <v>24</v>
      </c>
      <c r="AV6" s="44" t="s">
        <v>97</v>
      </c>
      <c r="AW6" s="17">
        <v>25</v>
      </c>
      <c r="AX6" s="17">
        <v>26</v>
      </c>
      <c r="AY6" s="17">
        <v>27</v>
      </c>
      <c r="AZ6" s="17">
        <v>28</v>
      </c>
      <c r="BA6" s="17">
        <v>29</v>
      </c>
      <c r="BB6" s="17">
        <v>30</v>
      </c>
      <c r="BC6" s="17">
        <v>31</v>
      </c>
      <c r="BD6" s="17">
        <v>32</v>
      </c>
      <c r="BE6" s="17">
        <v>33</v>
      </c>
      <c r="BF6" s="17">
        <v>34</v>
      </c>
      <c r="BG6" s="18">
        <v>35</v>
      </c>
      <c r="BH6" s="100"/>
    </row>
    <row r="7" spans="1:60" ht="12.75">
      <c r="A7" s="69"/>
      <c r="B7" s="69"/>
      <c r="C7" s="69"/>
      <c r="D7" s="69"/>
      <c r="E7" s="103" t="s">
        <v>5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0"/>
    </row>
    <row r="8" spans="1:60" ht="14.25" customHeight="1">
      <c r="A8" s="69"/>
      <c r="B8" s="69"/>
      <c r="C8" s="69"/>
      <c r="D8" s="69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/>
      <c r="AW8" s="11">
        <v>43</v>
      </c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19">
        <v>53</v>
      </c>
      <c r="BH8" s="100"/>
    </row>
    <row r="9" spans="1:60" ht="13.5" thickBot="1">
      <c r="A9" s="20"/>
      <c r="B9" s="94" t="s">
        <v>7</v>
      </c>
      <c r="C9" s="96" t="s">
        <v>8</v>
      </c>
      <c r="D9" s="1" t="s">
        <v>9</v>
      </c>
      <c r="E9" s="36">
        <f>E11+E13+E15+E17+E19+E21+E23+E25+E27+E29+E31+E33</f>
        <v>26</v>
      </c>
      <c r="F9" s="36">
        <f aca="true" t="shared" si="0" ref="F9:U9">F11+F13+F15+F17+F19+F21+F23+F25+F27+F29+F31+F33</f>
        <v>25</v>
      </c>
      <c r="G9" s="36">
        <f t="shared" si="0"/>
        <v>25</v>
      </c>
      <c r="H9" s="36">
        <f t="shared" si="0"/>
        <v>25</v>
      </c>
      <c r="I9" s="36">
        <f t="shared" si="0"/>
        <v>27</v>
      </c>
      <c r="J9" s="36">
        <f t="shared" si="0"/>
        <v>25</v>
      </c>
      <c r="K9" s="36">
        <f t="shared" si="0"/>
        <v>28</v>
      </c>
      <c r="L9" s="36">
        <f t="shared" si="0"/>
        <v>26</v>
      </c>
      <c r="M9" s="36">
        <f t="shared" si="0"/>
        <v>28</v>
      </c>
      <c r="N9" s="36">
        <f t="shared" si="0"/>
        <v>26</v>
      </c>
      <c r="O9" s="36">
        <f t="shared" si="0"/>
        <v>28</v>
      </c>
      <c r="P9" s="36">
        <f t="shared" si="0"/>
        <v>26</v>
      </c>
      <c r="Q9" s="36">
        <f t="shared" si="0"/>
        <v>28</v>
      </c>
      <c r="R9" s="36">
        <f t="shared" si="0"/>
        <v>26</v>
      </c>
      <c r="S9" s="36">
        <f t="shared" si="0"/>
        <v>26</v>
      </c>
      <c r="T9" s="36">
        <f t="shared" si="0"/>
        <v>20</v>
      </c>
      <c r="U9" s="36">
        <f t="shared" si="0"/>
        <v>21</v>
      </c>
      <c r="V9" s="36">
        <f>V11+V13+V15+V17+V21+V25+V27+V29+V31+V33</f>
        <v>436</v>
      </c>
      <c r="W9" s="36"/>
      <c r="X9" s="36"/>
      <c r="Y9" s="36">
        <f>Y11+Y13+Y15+Y17+Y19+Y21+Y23+Y25+Y27+Y29+Y31+Y33</f>
        <v>29</v>
      </c>
      <c r="Z9" s="36">
        <f aca="true" t="shared" si="1" ref="Z9:AS9">Z11+Z13+Z15+Z17+Z19+Z21+Z23+Z25+Z27+Z29+Z31+Z33</f>
        <v>29</v>
      </c>
      <c r="AA9" s="36">
        <f t="shared" si="1"/>
        <v>30</v>
      </c>
      <c r="AB9" s="36">
        <f t="shared" si="1"/>
        <v>30</v>
      </c>
      <c r="AC9" s="36">
        <f t="shared" si="1"/>
        <v>29</v>
      </c>
      <c r="AD9" s="36">
        <f t="shared" si="1"/>
        <v>29</v>
      </c>
      <c r="AE9" s="36">
        <f t="shared" si="1"/>
        <v>28</v>
      </c>
      <c r="AF9" s="36">
        <f t="shared" si="1"/>
        <v>24</v>
      </c>
      <c r="AG9" s="36">
        <f t="shared" si="1"/>
        <v>22</v>
      </c>
      <c r="AH9" s="36">
        <f t="shared" si="1"/>
        <v>24</v>
      </c>
      <c r="AI9" s="36">
        <f t="shared" si="1"/>
        <v>24</v>
      </c>
      <c r="AJ9" s="36">
        <f t="shared" si="1"/>
        <v>24</v>
      </c>
      <c r="AK9" s="36">
        <f t="shared" si="1"/>
        <v>24</v>
      </c>
      <c r="AL9" s="36">
        <f t="shared" si="1"/>
        <v>22</v>
      </c>
      <c r="AM9" s="36">
        <f t="shared" si="1"/>
        <v>22</v>
      </c>
      <c r="AN9" s="36">
        <f t="shared" si="1"/>
        <v>22</v>
      </c>
      <c r="AO9" s="36">
        <f t="shared" si="1"/>
        <v>22</v>
      </c>
      <c r="AP9" s="36">
        <f t="shared" si="1"/>
        <v>25</v>
      </c>
      <c r="AQ9" s="36">
        <f t="shared" si="1"/>
        <v>26</v>
      </c>
      <c r="AR9" s="36">
        <f t="shared" si="1"/>
        <v>22</v>
      </c>
      <c r="AS9" s="36">
        <f t="shared" si="1"/>
        <v>0</v>
      </c>
      <c r="AT9" s="2"/>
      <c r="AU9" s="2"/>
      <c r="AV9" s="49">
        <f>AV11+AV13+AV15+AV17+AV25+AV21+AV27+AV29+AV31+AV33</f>
        <v>507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49">
        <f>V9+AV9</f>
        <v>943</v>
      </c>
    </row>
    <row r="10" spans="1:60" ht="13.5" thickBot="1">
      <c r="A10" s="20"/>
      <c r="B10" s="95"/>
      <c r="C10" s="97"/>
      <c r="D10" s="1" t="s">
        <v>10</v>
      </c>
      <c r="E10" s="36">
        <f>E12+E14+E16+E18+E20+E22+E24+E26+E28+E30+E32+E34</f>
        <v>14</v>
      </c>
      <c r="F10" s="36">
        <f aca="true" t="shared" si="2" ref="F10:U10">F12+F14+F16+F18+F20+F22+F24+F26+F28+F30+F32+F34</f>
        <v>12</v>
      </c>
      <c r="G10" s="36">
        <f t="shared" si="2"/>
        <v>13</v>
      </c>
      <c r="H10" s="36">
        <f t="shared" si="2"/>
        <v>12</v>
      </c>
      <c r="I10" s="36">
        <f t="shared" si="2"/>
        <v>13</v>
      </c>
      <c r="J10" s="36">
        <f t="shared" si="2"/>
        <v>14</v>
      </c>
      <c r="K10" s="36">
        <f t="shared" si="2"/>
        <v>12</v>
      </c>
      <c r="L10" s="36">
        <f t="shared" si="2"/>
        <v>12</v>
      </c>
      <c r="M10" s="36">
        <f t="shared" si="2"/>
        <v>14</v>
      </c>
      <c r="N10" s="36">
        <f t="shared" si="2"/>
        <v>12</v>
      </c>
      <c r="O10" s="36">
        <f t="shared" si="2"/>
        <v>12</v>
      </c>
      <c r="P10" s="36">
        <f t="shared" si="2"/>
        <v>13</v>
      </c>
      <c r="Q10" s="36">
        <f t="shared" si="2"/>
        <v>13</v>
      </c>
      <c r="R10" s="36">
        <f t="shared" si="2"/>
        <v>14</v>
      </c>
      <c r="S10" s="36">
        <f t="shared" si="2"/>
        <v>11</v>
      </c>
      <c r="T10" s="36">
        <f t="shared" si="2"/>
        <v>14</v>
      </c>
      <c r="U10" s="36">
        <f t="shared" si="2"/>
        <v>13</v>
      </c>
      <c r="V10" s="36">
        <f>V12+V14+V16+V18+V22+V26+V28+V30+V32+V34</f>
        <v>218</v>
      </c>
      <c r="W10" s="36"/>
      <c r="X10" s="36"/>
      <c r="Y10" s="36">
        <f>Y12+Y14+Y16+Y18+Y20+Y22+Y24+Y26+Y28+Y30+Y32+Y34</f>
        <v>14</v>
      </c>
      <c r="Z10" s="36">
        <f aca="true" t="shared" si="3" ref="Z10:AS10">Z12+Z14+Z16+Z18+Z20+Z22+Z24+Z26+Z28+Z30+Z32+Z34</f>
        <v>14</v>
      </c>
      <c r="AA10" s="36">
        <f t="shared" si="3"/>
        <v>14</v>
      </c>
      <c r="AB10" s="36">
        <f t="shared" si="3"/>
        <v>16</v>
      </c>
      <c r="AC10" s="36">
        <f t="shared" si="3"/>
        <v>16</v>
      </c>
      <c r="AD10" s="36">
        <f t="shared" si="3"/>
        <v>16</v>
      </c>
      <c r="AE10" s="36">
        <f t="shared" si="3"/>
        <v>16</v>
      </c>
      <c r="AF10" s="36">
        <f t="shared" si="3"/>
        <v>16</v>
      </c>
      <c r="AG10" s="36">
        <f t="shared" si="3"/>
        <v>11</v>
      </c>
      <c r="AH10" s="36">
        <f t="shared" si="3"/>
        <v>11</v>
      </c>
      <c r="AI10" s="36">
        <f t="shared" si="3"/>
        <v>11</v>
      </c>
      <c r="AJ10" s="36">
        <f t="shared" si="3"/>
        <v>11</v>
      </c>
      <c r="AK10" s="36">
        <f t="shared" si="3"/>
        <v>11</v>
      </c>
      <c r="AL10" s="36">
        <f t="shared" si="3"/>
        <v>11</v>
      </c>
      <c r="AM10" s="36">
        <f t="shared" si="3"/>
        <v>11</v>
      </c>
      <c r="AN10" s="36">
        <f t="shared" si="3"/>
        <v>11</v>
      </c>
      <c r="AO10" s="36">
        <f t="shared" si="3"/>
        <v>11</v>
      </c>
      <c r="AP10" s="36">
        <f t="shared" si="3"/>
        <v>13</v>
      </c>
      <c r="AQ10" s="36">
        <f t="shared" si="3"/>
        <v>13</v>
      </c>
      <c r="AR10" s="36">
        <f t="shared" si="3"/>
        <v>7</v>
      </c>
      <c r="AS10" s="36">
        <f t="shared" si="3"/>
        <v>0</v>
      </c>
      <c r="AT10" s="50"/>
      <c r="AU10" s="2"/>
      <c r="AV10" s="49">
        <f>AV12+AV14+AV16+AV18+AV22+AV26+AV28+AV30+AV32+AV34</f>
        <v>254</v>
      </c>
      <c r="AW10" s="40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49">
        <f>V10+AV10</f>
        <v>472</v>
      </c>
    </row>
    <row r="11" spans="1:60" ht="20.25" thickBot="1">
      <c r="A11" s="20"/>
      <c r="B11" s="67" t="s">
        <v>51</v>
      </c>
      <c r="C11" s="31" t="s">
        <v>55</v>
      </c>
      <c r="D11" s="3" t="s">
        <v>9</v>
      </c>
      <c r="E11" s="4">
        <v>1</v>
      </c>
      <c r="F11" s="4"/>
      <c r="G11" s="4"/>
      <c r="H11" s="4"/>
      <c r="I11" s="4">
        <v>2</v>
      </c>
      <c r="J11" s="4"/>
      <c r="K11" s="4">
        <v>2</v>
      </c>
      <c r="L11" s="4"/>
      <c r="M11" s="4">
        <v>2</v>
      </c>
      <c r="N11" s="4"/>
      <c r="O11" s="4">
        <v>2</v>
      </c>
      <c r="P11" s="4"/>
      <c r="Q11" s="4">
        <v>2</v>
      </c>
      <c r="R11" s="4"/>
      <c r="S11" s="4">
        <v>2</v>
      </c>
      <c r="T11" s="4">
        <v>2</v>
      </c>
      <c r="U11" s="4">
        <v>2</v>
      </c>
      <c r="V11" s="41">
        <f>SUM(E11:U11)</f>
        <v>17</v>
      </c>
      <c r="W11" s="4">
        <v>0</v>
      </c>
      <c r="X11" s="4">
        <v>0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/>
      <c r="AP11" s="4"/>
      <c r="AQ11" s="4"/>
      <c r="AR11" s="4"/>
      <c r="AS11" s="4"/>
      <c r="AT11" s="4"/>
      <c r="AU11" s="4"/>
      <c r="AV11" s="48">
        <f>SUM(Y11:AU11)</f>
        <v>23</v>
      </c>
      <c r="AW11" s="62" t="s">
        <v>99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1">
        <f>V11+AV11</f>
        <v>40</v>
      </c>
    </row>
    <row r="12" spans="1:60" ht="13.5" thickBot="1">
      <c r="A12" s="20"/>
      <c r="B12" s="68"/>
      <c r="C12" s="26"/>
      <c r="D12" s="32" t="s">
        <v>10</v>
      </c>
      <c r="E12" s="4"/>
      <c r="F12" s="4">
        <v>1</v>
      </c>
      <c r="G12" s="4"/>
      <c r="H12" s="4">
        <v>1</v>
      </c>
      <c r="I12" s="4"/>
      <c r="J12" s="4">
        <v>1</v>
      </c>
      <c r="K12" s="4"/>
      <c r="L12" s="4">
        <v>1</v>
      </c>
      <c r="M12" s="4"/>
      <c r="N12" s="4">
        <v>1</v>
      </c>
      <c r="O12" s="4"/>
      <c r="P12" s="4">
        <v>1</v>
      </c>
      <c r="Q12" s="4"/>
      <c r="R12" s="4">
        <v>1</v>
      </c>
      <c r="S12" s="4"/>
      <c r="T12" s="4">
        <v>1</v>
      </c>
      <c r="U12" s="4"/>
      <c r="V12" s="4">
        <v>8</v>
      </c>
      <c r="W12" s="4">
        <v>0</v>
      </c>
      <c r="X12" s="4">
        <v>0</v>
      </c>
      <c r="Y12" s="4"/>
      <c r="Z12" s="4">
        <v>1</v>
      </c>
      <c r="AA12" s="4">
        <v>1</v>
      </c>
      <c r="AB12" s="4"/>
      <c r="AC12" s="4">
        <v>1</v>
      </c>
      <c r="AD12" s="4"/>
      <c r="AE12" s="4">
        <v>1</v>
      </c>
      <c r="AF12" s="4"/>
      <c r="AG12" s="4">
        <v>1</v>
      </c>
      <c r="AH12" s="4"/>
      <c r="AI12" s="4">
        <v>1</v>
      </c>
      <c r="AJ12" s="4"/>
      <c r="AK12" s="4">
        <v>1</v>
      </c>
      <c r="AL12" s="4"/>
      <c r="AM12" s="4">
        <v>1</v>
      </c>
      <c r="AN12" s="4">
        <v>1</v>
      </c>
      <c r="AO12" s="4">
        <v>1</v>
      </c>
      <c r="AP12" s="4">
        <v>1</v>
      </c>
      <c r="AQ12" s="4"/>
      <c r="AR12" s="4"/>
      <c r="AS12" s="4"/>
      <c r="AT12" s="4"/>
      <c r="AU12" s="4"/>
      <c r="AV12" s="46">
        <v>11</v>
      </c>
      <c r="AW12" s="63"/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1">
        <f aca="true" t="shared" si="4" ref="BH12:BH80">V12+AV12</f>
        <v>19</v>
      </c>
    </row>
    <row r="13" spans="1:60" ht="13.5" thickBot="1">
      <c r="A13" s="20"/>
      <c r="B13" s="67" t="s">
        <v>52</v>
      </c>
      <c r="C13" s="31" t="s">
        <v>56</v>
      </c>
      <c r="D13" s="3" t="s">
        <v>9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  <c r="J13" s="4">
        <v>3</v>
      </c>
      <c r="K13" s="4">
        <v>4</v>
      </c>
      <c r="L13" s="4">
        <v>4</v>
      </c>
      <c r="M13" s="4">
        <v>4</v>
      </c>
      <c r="N13" s="4">
        <v>4</v>
      </c>
      <c r="O13" s="4">
        <v>4</v>
      </c>
      <c r="P13" s="4">
        <v>4</v>
      </c>
      <c r="Q13" s="4">
        <v>4</v>
      </c>
      <c r="R13" s="4">
        <v>4</v>
      </c>
      <c r="S13" s="4">
        <v>4</v>
      </c>
      <c r="T13" s="4">
        <v>4</v>
      </c>
      <c r="U13" s="4">
        <v>4</v>
      </c>
      <c r="V13" s="41">
        <f>SUM(E13:U13)</f>
        <v>62</v>
      </c>
      <c r="W13" s="4">
        <v>0</v>
      </c>
      <c r="X13" s="4">
        <v>0</v>
      </c>
      <c r="Y13" s="4">
        <v>4</v>
      </c>
      <c r="Z13" s="4">
        <v>4</v>
      </c>
      <c r="AA13" s="4">
        <v>4</v>
      </c>
      <c r="AB13" s="4">
        <v>4</v>
      </c>
      <c r="AC13" s="4">
        <v>4</v>
      </c>
      <c r="AD13" s="4">
        <v>4</v>
      </c>
      <c r="AE13" s="4">
        <v>4</v>
      </c>
      <c r="AF13" s="4">
        <v>3</v>
      </c>
      <c r="AG13" s="4">
        <v>3</v>
      </c>
      <c r="AH13" s="4">
        <v>3</v>
      </c>
      <c r="AI13" s="4">
        <v>3</v>
      </c>
      <c r="AJ13" s="4">
        <v>3</v>
      </c>
      <c r="AK13" s="4">
        <v>3</v>
      </c>
      <c r="AL13" s="4">
        <v>3</v>
      </c>
      <c r="AM13" s="4">
        <v>3</v>
      </c>
      <c r="AN13" s="4">
        <v>3</v>
      </c>
      <c r="AO13" s="4">
        <v>3</v>
      </c>
      <c r="AP13" s="4">
        <v>4</v>
      </c>
      <c r="AQ13" s="4">
        <v>4</v>
      </c>
      <c r="AR13" s="4"/>
      <c r="AS13" s="4"/>
      <c r="AT13" s="4"/>
      <c r="AU13" s="4"/>
      <c r="AV13" s="48">
        <f aca="true" t="shared" si="5" ref="AV13:AV18">SUM(Y13:AU13)</f>
        <v>66</v>
      </c>
      <c r="AW13" s="47"/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1">
        <f t="shared" si="4"/>
        <v>128</v>
      </c>
    </row>
    <row r="14" spans="1:60" ht="13.5" thickBot="1">
      <c r="A14" s="20"/>
      <c r="B14" s="68"/>
      <c r="C14" s="26"/>
      <c r="D14" s="32" t="s">
        <v>10</v>
      </c>
      <c r="E14" s="4">
        <v>2</v>
      </c>
      <c r="F14" s="4">
        <v>2</v>
      </c>
      <c r="G14" s="4">
        <v>3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3</v>
      </c>
      <c r="Q14" s="4">
        <v>2</v>
      </c>
      <c r="R14" s="4">
        <v>2</v>
      </c>
      <c r="S14" s="4">
        <v>2</v>
      </c>
      <c r="T14" s="4">
        <v>2</v>
      </c>
      <c r="U14" s="4">
        <v>2</v>
      </c>
      <c r="V14" s="4">
        <f>SUM(E14:U14)</f>
        <v>36</v>
      </c>
      <c r="W14" s="4">
        <v>0</v>
      </c>
      <c r="X14" s="4">
        <v>0</v>
      </c>
      <c r="Y14" s="4">
        <v>3</v>
      </c>
      <c r="Z14" s="4">
        <v>2</v>
      </c>
      <c r="AA14" s="4">
        <v>2</v>
      </c>
      <c r="AB14" s="4">
        <v>2</v>
      </c>
      <c r="AC14" s="4">
        <v>2</v>
      </c>
      <c r="AD14" s="4">
        <v>2</v>
      </c>
      <c r="AE14" s="4">
        <v>2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  <c r="AK14" s="4">
        <v>3</v>
      </c>
      <c r="AL14" s="4">
        <v>2</v>
      </c>
      <c r="AM14" s="4">
        <v>2</v>
      </c>
      <c r="AN14" s="4">
        <v>1</v>
      </c>
      <c r="AO14" s="4"/>
      <c r="AP14" s="4"/>
      <c r="AQ14" s="4"/>
      <c r="AR14" s="4"/>
      <c r="AS14" s="4"/>
      <c r="AT14" s="4"/>
      <c r="AU14" s="4"/>
      <c r="AV14" s="60">
        <f t="shared" si="5"/>
        <v>33</v>
      </c>
      <c r="AW14" s="25"/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1">
        <f t="shared" si="4"/>
        <v>69</v>
      </c>
    </row>
    <row r="15" spans="1:60" ht="20.25" thickBot="1">
      <c r="A15" s="20"/>
      <c r="B15" s="67" t="s">
        <v>53</v>
      </c>
      <c r="C15" s="28" t="s">
        <v>57</v>
      </c>
      <c r="D15" s="3" t="s">
        <v>9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  <c r="U15" s="4">
        <v>2</v>
      </c>
      <c r="V15" s="41">
        <f>SUM(E15:U15)</f>
        <v>34</v>
      </c>
      <c r="W15" s="4">
        <v>0</v>
      </c>
      <c r="X15" s="4">
        <v>0</v>
      </c>
      <c r="Y15" s="4">
        <v>4</v>
      </c>
      <c r="Z15" s="4">
        <v>2</v>
      </c>
      <c r="AA15" s="4">
        <v>4</v>
      </c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2</v>
      </c>
      <c r="AH15" s="4">
        <v>2</v>
      </c>
      <c r="AI15" s="4">
        <v>2</v>
      </c>
      <c r="AJ15" s="4">
        <v>2</v>
      </c>
      <c r="AK15" s="4">
        <v>2</v>
      </c>
      <c r="AL15" s="4">
        <v>2</v>
      </c>
      <c r="AM15" s="4">
        <v>2</v>
      </c>
      <c r="AN15" s="4">
        <v>2</v>
      </c>
      <c r="AO15" s="4">
        <v>2</v>
      </c>
      <c r="AP15" s="4">
        <v>2</v>
      </c>
      <c r="AQ15" s="4">
        <v>2</v>
      </c>
      <c r="AR15" s="4">
        <v>2</v>
      </c>
      <c r="AS15" s="4"/>
      <c r="AT15" s="4"/>
      <c r="AU15" s="4"/>
      <c r="AV15" s="41">
        <f t="shared" si="5"/>
        <v>44</v>
      </c>
      <c r="AW15" s="41" t="s">
        <v>100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1">
        <f t="shared" si="4"/>
        <v>78</v>
      </c>
    </row>
    <row r="16" spans="1:60" ht="13.5" thickBot="1">
      <c r="A16" s="20"/>
      <c r="B16" s="68"/>
      <c r="C16" s="29"/>
      <c r="D16" s="32" t="s">
        <v>10</v>
      </c>
      <c r="E16" s="4"/>
      <c r="F16" s="4">
        <v>2</v>
      </c>
      <c r="G16" s="4"/>
      <c r="H16" s="4">
        <v>2</v>
      </c>
      <c r="I16" s="4"/>
      <c r="J16" s="4">
        <v>2</v>
      </c>
      <c r="K16" s="4">
        <v>2</v>
      </c>
      <c r="L16" s="4">
        <v>2</v>
      </c>
      <c r="M16" s="4">
        <v>2</v>
      </c>
      <c r="N16" s="4"/>
      <c r="O16" s="4"/>
      <c r="P16" s="4"/>
      <c r="Q16" s="4"/>
      <c r="R16" s="4">
        <v>2</v>
      </c>
      <c r="S16" s="4">
        <v>1</v>
      </c>
      <c r="T16" s="4">
        <v>2</v>
      </c>
      <c r="U16" s="4"/>
      <c r="V16" s="4">
        <f>SUM(F16:U16)</f>
        <v>17</v>
      </c>
      <c r="W16" s="4">
        <v>0</v>
      </c>
      <c r="X16" s="4">
        <v>0</v>
      </c>
      <c r="Y16" s="4"/>
      <c r="Z16" s="4"/>
      <c r="AA16" s="4"/>
      <c r="AB16" s="4">
        <v>2</v>
      </c>
      <c r="AC16" s="4">
        <v>2</v>
      </c>
      <c r="AD16" s="4">
        <v>2</v>
      </c>
      <c r="AE16" s="4">
        <v>2</v>
      </c>
      <c r="AF16" s="4">
        <v>2</v>
      </c>
      <c r="AG16" s="4"/>
      <c r="AH16" s="4">
        <v>2</v>
      </c>
      <c r="AI16" s="4"/>
      <c r="AJ16" s="4">
        <v>2</v>
      </c>
      <c r="AK16" s="4"/>
      <c r="AL16" s="4">
        <v>2</v>
      </c>
      <c r="AM16" s="4">
        <v>2</v>
      </c>
      <c r="AN16" s="4"/>
      <c r="AO16" s="4">
        <v>2</v>
      </c>
      <c r="AP16" s="4">
        <v>2</v>
      </c>
      <c r="AQ16" s="4"/>
      <c r="AR16" s="4"/>
      <c r="AS16" s="4"/>
      <c r="AT16" s="4"/>
      <c r="AU16" s="4"/>
      <c r="AV16" s="4">
        <f t="shared" si="5"/>
        <v>22</v>
      </c>
      <c r="AW16" s="4"/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1">
        <f t="shared" si="4"/>
        <v>39</v>
      </c>
    </row>
    <row r="17" spans="1:60" ht="13.5" thickBot="1">
      <c r="A17" s="20"/>
      <c r="B17" s="67" t="s">
        <v>54</v>
      </c>
      <c r="C17" s="28"/>
      <c r="D17" s="3" t="s">
        <v>9</v>
      </c>
      <c r="E17" s="4">
        <v>3</v>
      </c>
      <c r="F17" s="4">
        <v>3</v>
      </c>
      <c r="G17" s="4">
        <v>3</v>
      </c>
      <c r="H17" s="4">
        <v>3</v>
      </c>
      <c r="I17" s="4">
        <v>3</v>
      </c>
      <c r="J17" s="4">
        <v>3</v>
      </c>
      <c r="K17" s="4">
        <v>3</v>
      </c>
      <c r="L17" s="4">
        <v>3</v>
      </c>
      <c r="M17" s="4">
        <v>3</v>
      </c>
      <c r="N17" s="4">
        <v>3</v>
      </c>
      <c r="O17" s="4">
        <v>3</v>
      </c>
      <c r="P17" s="4">
        <v>3</v>
      </c>
      <c r="Q17" s="4">
        <v>3</v>
      </c>
      <c r="R17" s="4">
        <v>3</v>
      </c>
      <c r="S17" s="4">
        <v>3</v>
      </c>
      <c r="T17" s="4">
        <v>3</v>
      </c>
      <c r="U17" s="4">
        <v>3</v>
      </c>
      <c r="V17" s="43">
        <f>SUM(E17:U17)</f>
        <v>51</v>
      </c>
      <c r="W17" s="4">
        <v>0</v>
      </c>
      <c r="X17" s="4">
        <v>0</v>
      </c>
      <c r="Y17" s="42">
        <v>3</v>
      </c>
      <c r="Z17" s="42">
        <v>4</v>
      </c>
      <c r="AA17" s="42">
        <v>4</v>
      </c>
      <c r="AB17" s="42">
        <v>4</v>
      </c>
      <c r="AC17" s="42">
        <v>4</v>
      </c>
      <c r="AD17" s="42">
        <v>3</v>
      </c>
      <c r="AE17" s="42">
        <v>3</v>
      </c>
      <c r="AF17" s="42">
        <v>3</v>
      </c>
      <c r="AG17" s="42">
        <v>3</v>
      </c>
      <c r="AH17" s="42">
        <v>3</v>
      </c>
      <c r="AI17" s="42">
        <v>3</v>
      </c>
      <c r="AJ17" s="42">
        <v>3</v>
      </c>
      <c r="AK17" s="42">
        <v>3</v>
      </c>
      <c r="AL17" s="42">
        <v>3</v>
      </c>
      <c r="AM17" s="42">
        <v>3</v>
      </c>
      <c r="AN17" s="42">
        <v>3</v>
      </c>
      <c r="AO17" s="42">
        <v>3</v>
      </c>
      <c r="AP17" s="42">
        <v>3</v>
      </c>
      <c r="AQ17" s="42">
        <v>4</v>
      </c>
      <c r="AR17" s="42">
        <v>4</v>
      </c>
      <c r="AS17" s="42"/>
      <c r="AT17" s="42"/>
      <c r="AU17" s="42"/>
      <c r="AV17" s="55">
        <f t="shared" si="5"/>
        <v>66</v>
      </c>
      <c r="AW17" s="61" t="s">
        <v>101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1">
        <f t="shared" si="4"/>
        <v>117</v>
      </c>
    </row>
    <row r="18" spans="1:60" ht="13.5" thickBot="1">
      <c r="A18" s="20"/>
      <c r="B18" s="68"/>
      <c r="C18" s="29" t="s">
        <v>58</v>
      </c>
      <c r="D18" s="32" t="s">
        <v>10</v>
      </c>
      <c r="E18" s="4">
        <v>2</v>
      </c>
      <c r="F18" s="4">
        <v>1</v>
      </c>
      <c r="G18" s="4">
        <v>2</v>
      </c>
      <c r="H18" s="4">
        <v>1</v>
      </c>
      <c r="I18" s="4">
        <v>2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2</v>
      </c>
      <c r="Q18" s="4">
        <v>2</v>
      </c>
      <c r="R18" s="4">
        <v>2</v>
      </c>
      <c r="S18" s="4">
        <v>1</v>
      </c>
      <c r="T18" s="4">
        <v>3</v>
      </c>
      <c r="U18" s="4">
        <v>2</v>
      </c>
      <c r="V18" s="4">
        <f>SUM(E18:U18)</f>
        <v>26</v>
      </c>
      <c r="W18" s="4">
        <v>0</v>
      </c>
      <c r="X18" s="4">
        <v>0</v>
      </c>
      <c r="Y18" s="4">
        <v>2</v>
      </c>
      <c r="Z18" s="4">
        <v>2</v>
      </c>
      <c r="AA18" s="4">
        <v>2</v>
      </c>
      <c r="AB18" s="4">
        <v>2</v>
      </c>
      <c r="AC18" s="4">
        <v>2</v>
      </c>
      <c r="AD18" s="4">
        <v>2</v>
      </c>
      <c r="AE18" s="4">
        <v>2</v>
      </c>
      <c r="AF18" s="4">
        <v>2</v>
      </c>
      <c r="AG18" s="4">
        <v>2</v>
      </c>
      <c r="AH18" s="4">
        <v>2</v>
      </c>
      <c r="AI18" s="4">
        <v>2</v>
      </c>
      <c r="AJ18" s="4">
        <v>2</v>
      </c>
      <c r="AK18" s="4">
        <v>2</v>
      </c>
      <c r="AL18" s="4">
        <v>2</v>
      </c>
      <c r="AM18" s="4">
        <v>2</v>
      </c>
      <c r="AN18" s="4">
        <v>2</v>
      </c>
      <c r="AO18" s="4">
        <v>1</v>
      </c>
      <c r="AP18" s="4"/>
      <c r="AQ18" s="4"/>
      <c r="AR18" s="4"/>
      <c r="AS18" s="4"/>
      <c r="AT18" s="4"/>
      <c r="AU18" s="4"/>
      <c r="AV18" s="4">
        <f t="shared" si="5"/>
        <v>33</v>
      </c>
      <c r="AW18" s="4"/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1">
        <f t="shared" si="4"/>
        <v>59</v>
      </c>
    </row>
    <row r="19" spans="1:60" ht="13.5" thickBot="1">
      <c r="A19" s="20"/>
      <c r="B19" s="67" t="s">
        <v>61</v>
      </c>
      <c r="C19" s="28" t="s">
        <v>59</v>
      </c>
      <c r="D19" s="3" t="s">
        <v>9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0</v>
      </c>
      <c r="X19" s="4">
        <v>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1">
        <f t="shared" si="4"/>
        <v>0</v>
      </c>
    </row>
    <row r="20" spans="1:60" ht="13.5" thickBot="1">
      <c r="A20" s="20"/>
      <c r="B20" s="68"/>
      <c r="C20" s="29"/>
      <c r="D20" s="32" t="s">
        <v>10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>
        <v>0</v>
      </c>
      <c r="X20" s="4">
        <v>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1">
        <f t="shared" si="4"/>
        <v>0</v>
      </c>
    </row>
    <row r="21" spans="1:60" ht="13.5" thickBot="1">
      <c r="A21" s="20"/>
      <c r="B21" s="67" t="s">
        <v>62</v>
      </c>
      <c r="C21" s="28" t="s">
        <v>60</v>
      </c>
      <c r="D21" s="3" t="s">
        <v>9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4">
        <v>2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1">
        <f>SUM(E21:U21)</f>
        <v>34</v>
      </c>
      <c r="W21" s="4">
        <v>0</v>
      </c>
      <c r="X21" s="4">
        <v>0</v>
      </c>
      <c r="Y21" s="4">
        <v>2</v>
      </c>
      <c r="Z21" s="4">
        <v>3</v>
      </c>
      <c r="AA21" s="4">
        <v>4</v>
      </c>
      <c r="AB21" s="4">
        <v>3</v>
      </c>
      <c r="AC21" s="4">
        <v>2</v>
      </c>
      <c r="AD21" s="4">
        <v>2</v>
      </c>
      <c r="AE21" s="4">
        <v>2</v>
      </c>
      <c r="AF21" s="4">
        <v>2</v>
      </c>
      <c r="AG21" s="4">
        <v>2</v>
      </c>
      <c r="AH21" s="4">
        <v>2</v>
      </c>
      <c r="AI21" s="4">
        <v>2</v>
      </c>
      <c r="AJ21" s="4">
        <v>2</v>
      </c>
      <c r="AK21" s="4">
        <v>2</v>
      </c>
      <c r="AL21" s="4">
        <v>2</v>
      </c>
      <c r="AM21" s="4">
        <v>2</v>
      </c>
      <c r="AN21" s="4">
        <v>2</v>
      </c>
      <c r="AO21" s="4">
        <v>2</v>
      </c>
      <c r="AP21" s="4">
        <v>2</v>
      </c>
      <c r="AQ21" s="4">
        <v>2</v>
      </c>
      <c r="AR21" s="4">
        <v>2</v>
      </c>
      <c r="AS21" s="4"/>
      <c r="AT21" s="4"/>
      <c r="AU21" s="4"/>
      <c r="AV21" s="55">
        <f>SUM(Y21:AU21)</f>
        <v>44</v>
      </c>
      <c r="AW21" s="55" t="s">
        <v>99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1">
        <f t="shared" si="4"/>
        <v>78</v>
      </c>
    </row>
    <row r="22" spans="1:60" ht="13.5" thickBot="1">
      <c r="A22" s="20"/>
      <c r="B22" s="68"/>
      <c r="C22" s="29"/>
      <c r="D22" s="32" t="s">
        <v>10</v>
      </c>
      <c r="E22" s="4">
        <v>2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1</v>
      </c>
      <c r="T22" s="4">
        <v>1</v>
      </c>
      <c r="U22" s="4"/>
      <c r="V22" s="4">
        <f>SUM(E22:U22)</f>
        <v>17</v>
      </c>
      <c r="W22" s="4">
        <v>0</v>
      </c>
      <c r="X22" s="4">
        <v>0</v>
      </c>
      <c r="Y22" s="4">
        <v>2</v>
      </c>
      <c r="Z22" s="4">
        <v>2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/>
      <c r="AT22" s="4"/>
      <c r="AU22" s="4"/>
      <c r="AV22" s="4">
        <f>SUM(Y22:AU22)</f>
        <v>22</v>
      </c>
      <c r="AW22" s="4"/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1">
        <f t="shared" si="4"/>
        <v>39</v>
      </c>
    </row>
    <row r="23" spans="1:60" ht="13.5" thickBot="1">
      <c r="A23" s="20"/>
      <c r="B23" s="67" t="s">
        <v>63</v>
      </c>
      <c r="C23" s="28" t="s">
        <v>66</v>
      </c>
      <c r="D23" s="3" t="s">
        <v>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0</v>
      </c>
      <c r="X23" s="4"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1">
        <f t="shared" si="4"/>
        <v>0</v>
      </c>
    </row>
    <row r="24" spans="1:60" ht="13.5" thickBot="1">
      <c r="A24" s="20"/>
      <c r="B24" s="68"/>
      <c r="C24" s="29"/>
      <c r="D24" s="32" t="s">
        <v>10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0</v>
      </c>
      <c r="X24" s="4"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1">
        <f t="shared" si="4"/>
        <v>0</v>
      </c>
    </row>
    <row r="25" spans="1:60" ht="20.25" thickBot="1">
      <c r="A25" s="92" t="s">
        <v>6</v>
      </c>
      <c r="B25" s="67" t="s">
        <v>64</v>
      </c>
      <c r="C25" s="28" t="s">
        <v>22</v>
      </c>
      <c r="D25" s="3" t="s">
        <v>9</v>
      </c>
      <c r="E25" s="4">
        <v>3</v>
      </c>
      <c r="F25" s="4">
        <v>3</v>
      </c>
      <c r="G25" s="4">
        <v>3</v>
      </c>
      <c r="H25" s="4">
        <v>3</v>
      </c>
      <c r="I25" s="4">
        <v>3</v>
      </c>
      <c r="J25" s="4">
        <v>3</v>
      </c>
      <c r="K25" s="4">
        <v>3</v>
      </c>
      <c r="L25" s="4">
        <v>3</v>
      </c>
      <c r="M25" s="4">
        <v>3</v>
      </c>
      <c r="N25" s="4">
        <v>3</v>
      </c>
      <c r="O25" s="4">
        <v>3</v>
      </c>
      <c r="P25" s="4">
        <v>3</v>
      </c>
      <c r="Q25" s="4">
        <v>3</v>
      </c>
      <c r="R25" s="4">
        <v>3</v>
      </c>
      <c r="S25" s="4">
        <v>3</v>
      </c>
      <c r="T25" s="4"/>
      <c r="U25" s="4"/>
      <c r="V25" s="41">
        <v>45</v>
      </c>
      <c r="W25" s="4">
        <v>0</v>
      </c>
      <c r="X25" s="4">
        <v>0</v>
      </c>
      <c r="Y25" s="4">
        <v>2</v>
      </c>
      <c r="Z25" s="4">
        <v>2</v>
      </c>
      <c r="AA25" s="4">
        <v>2</v>
      </c>
      <c r="AB25" s="4">
        <v>4</v>
      </c>
      <c r="AC25" s="4">
        <v>3</v>
      </c>
      <c r="AD25" s="4">
        <v>3</v>
      </c>
      <c r="AE25" s="4">
        <v>2</v>
      </c>
      <c r="AF25" s="4">
        <v>2</v>
      </c>
      <c r="AG25" s="4">
        <v>2</v>
      </c>
      <c r="AH25" s="4">
        <v>3</v>
      </c>
      <c r="AI25" s="4">
        <v>3</v>
      </c>
      <c r="AJ25" s="4">
        <v>3</v>
      </c>
      <c r="AK25" s="4">
        <v>3</v>
      </c>
      <c r="AL25" s="4">
        <v>2</v>
      </c>
      <c r="AM25" s="4">
        <v>3</v>
      </c>
      <c r="AN25" s="4">
        <v>3</v>
      </c>
      <c r="AO25" s="4">
        <v>3</v>
      </c>
      <c r="AP25" s="4">
        <v>3</v>
      </c>
      <c r="AQ25" s="4">
        <v>3</v>
      </c>
      <c r="AR25" s="4">
        <v>3</v>
      </c>
      <c r="AS25" s="4"/>
      <c r="AT25" s="4"/>
      <c r="AU25" s="4"/>
      <c r="AV25" s="41">
        <f aca="true" t="shared" si="6" ref="AV25:AV34">SUM(Y25:AU25)</f>
        <v>54</v>
      </c>
      <c r="AW25" s="41" t="s">
        <v>100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1">
        <f t="shared" si="4"/>
        <v>99</v>
      </c>
    </row>
    <row r="26" spans="1:60" ht="13.5" thickBot="1">
      <c r="A26" s="92"/>
      <c r="B26" s="68"/>
      <c r="C26" s="29"/>
      <c r="D26" s="32" t="s">
        <v>10</v>
      </c>
      <c r="E26" s="4">
        <v>1</v>
      </c>
      <c r="F26" s="4">
        <v>1</v>
      </c>
      <c r="G26" s="4">
        <v>1</v>
      </c>
      <c r="H26" s="4">
        <v>2</v>
      </c>
      <c r="I26" s="4">
        <v>2</v>
      </c>
      <c r="J26" s="4">
        <v>2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2</v>
      </c>
      <c r="R26" s="4">
        <v>1</v>
      </c>
      <c r="S26" s="4">
        <v>1</v>
      </c>
      <c r="T26" s="4"/>
      <c r="U26" s="4">
        <v>3</v>
      </c>
      <c r="V26" s="4">
        <f>SUM(E26:U26)</f>
        <v>22</v>
      </c>
      <c r="W26" s="4">
        <v>0</v>
      </c>
      <c r="X26" s="4">
        <v>0</v>
      </c>
      <c r="Y26" s="4">
        <v>2</v>
      </c>
      <c r="Z26" s="4">
        <v>2</v>
      </c>
      <c r="AA26" s="4">
        <v>2</v>
      </c>
      <c r="AB26" s="4">
        <v>2</v>
      </c>
      <c r="AC26" s="4">
        <v>2</v>
      </c>
      <c r="AD26" s="4">
        <v>2</v>
      </c>
      <c r="AE26" s="4">
        <v>2</v>
      </c>
      <c r="AF26" s="4">
        <v>2</v>
      </c>
      <c r="AG26" s="4">
        <v>2</v>
      </c>
      <c r="AH26" s="4">
        <v>2</v>
      </c>
      <c r="AI26" s="4">
        <v>2</v>
      </c>
      <c r="AJ26" s="4">
        <v>2</v>
      </c>
      <c r="AK26" s="4">
        <v>2</v>
      </c>
      <c r="AL26" s="4">
        <v>1</v>
      </c>
      <c r="AM26" s="4"/>
      <c r="AN26" s="4"/>
      <c r="AO26" s="4"/>
      <c r="AP26" s="4"/>
      <c r="AQ26" s="4"/>
      <c r="AR26" s="4"/>
      <c r="AS26" s="4"/>
      <c r="AT26" s="4"/>
      <c r="AU26" s="4"/>
      <c r="AV26" s="4">
        <f>SUM(Y26:AU26)</f>
        <v>27</v>
      </c>
      <c r="AW26" s="4"/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1">
        <f t="shared" si="4"/>
        <v>49</v>
      </c>
    </row>
    <row r="27" spans="1:60" ht="13.5" thickBot="1">
      <c r="A27" s="92"/>
      <c r="B27" s="78" t="s">
        <v>65</v>
      </c>
      <c r="C27" s="33" t="s">
        <v>70</v>
      </c>
      <c r="D27" s="3" t="s">
        <v>9</v>
      </c>
      <c r="E27" s="4">
        <v>2</v>
      </c>
      <c r="F27" s="4">
        <v>2</v>
      </c>
      <c r="G27" s="4">
        <v>2</v>
      </c>
      <c r="H27" s="4">
        <v>2</v>
      </c>
      <c r="I27" s="4">
        <v>2</v>
      </c>
      <c r="J27" s="4">
        <v>2</v>
      </c>
      <c r="K27" s="4">
        <v>2</v>
      </c>
      <c r="L27" s="4">
        <v>2</v>
      </c>
      <c r="M27" s="4">
        <v>2</v>
      </c>
      <c r="N27" s="4">
        <v>2</v>
      </c>
      <c r="O27" s="4">
        <v>2</v>
      </c>
      <c r="P27" s="4">
        <v>2</v>
      </c>
      <c r="Q27" s="4">
        <v>2</v>
      </c>
      <c r="R27" s="4">
        <v>2</v>
      </c>
      <c r="S27" s="4">
        <v>2</v>
      </c>
      <c r="T27" s="4">
        <v>2</v>
      </c>
      <c r="U27" s="4">
        <v>3</v>
      </c>
      <c r="V27" s="41">
        <f aca="true" t="shared" si="7" ref="V27:V33">SUM(E27:U27)</f>
        <v>35</v>
      </c>
      <c r="W27" s="4">
        <v>0</v>
      </c>
      <c r="X27" s="4">
        <v>0</v>
      </c>
      <c r="Y27" s="4">
        <v>2</v>
      </c>
      <c r="Z27" s="4">
        <v>2</v>
      </c>
      <c r="AA27" s="4">
        <v>2</v>
      </c>
      <c r="AB27" s="4">
        <v>2</v>
      </c>
      <c r="AC27" s="4">
        <v>2</v>
      </c>
      <c r="AD27" s="4">
        <v>2</v>
      </c>
      <c r="AE27" s="4">
        <v>2</v>
      </c>
      <c r="AF27" s="4">
        <v>2</v>
      </c>
      <c r="AG27" s="4">
        <v>2</v>
      </c>
      <c r="AH27" s="4">
        <v>2</v>
      </c>
      <c r="AI27" s="4">
        <v>2</v>
      </c>
      <c r="AJ27" s="4">
        <v>2</v>
      </c>
      <c r="AK27" s="4">
        <v>2</v>
      </c>
      <c r="AL27" s="4">
        <v>3</v>
      </c>
      <c r="AM27" s="4">
        <v>3</v>
      </c>
      <c r="AN27" s="4">
        <v>3</v>
      </c>
      <c r="AO27" s="4"/>
      <c r="AP27" s="4"/>
      <c r="AQ27" s="4"/>
      <c r="AR27" s="4"/>
      <c r="AS27" s="4"/>
      <c r="AT27" s="4"/>
      <c r="AU27" s="4"/>
      <c r="AV27" s="55">
        <f t="shared" si="6"/>
        <v>35</v>
      </c>
      <c r="AW27" s="55" t="s">
        <v>99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1">
        <f t="shared" si="4"/>
        <v>70</v>
      </c>
    </row>
    <row r="28" spans="1:60" ht="13.5" thickBot="1">
      <c r="A28" s="92"/>
      <c r="B28" s="79"/>
      <c r="C28" s="34"/>
      <c r="D28" s="3" t="s">
        <v>10</v>
      </c>
      <c r="E28" s="4">
        <v>2</v>
      </c>
      <c r="F28" s="4"/>
      <c r="G28" s="4">
        <v>2</v>
      </c>
      <c r="H28" s="4"/>
      <c r="I28" s="4">
        <v>2</v>
      </c>
      <c r="J28" s="4">
        <v>2</v>
      </c>
      <c r="K28" s="4">
        <v>2</v>
      </c>
      <c r="L28" s="4"/>
      <c r="M28" s="4">
        <v>2</v>
      </c>
      <c r="N28" s="4">
        <v>2</v>
      </c>
      <c r="O28" s="4">
        <v>2</v>
      </c>
      <c r="P28" s="4"/>
      <c r="Q28" s="4">
        <v>1</v>
      </c>
      <c r="R28" s="4"/>
      <c r="S28" s="4"/>
      <c r="T28" s="4"/>
      <c r="U28" s="4"/>
      <c r="V28" s="4">
        <f>SUM(E28:U28)</f>
        <v>17</v>
      </c>
      <c r="W28" s="4">
        <v>0</v>
      </c>
      <c r="X28" s="4">
        <v>0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2</v>
      </c>
      <c r="AJ28" s="4">
        <v>2</v>
      </c>
      <c r="AK28" s="4">
        <v>2</v>
      </c>
      <c r="AL28" s="4">
        <v>2</v>
      </c>
      <c r="AM28" s="4"/>
      <c r="AN28" s="4"/>
      <c r="AO28" s="4"/>
      <c r="AP28" s="4"/>
      <c r="AQ28" s="4"/>
      <c r="AR28" s="4"/>
      <c r="AS28" s="4"/>
      <c r="AT28" s="4"/>
      <c r="AU28" s="4"/>
      <c r="AV28" s="4">
        <f t="shared" si="6"/>
        <v>18</v>
      </c>
      <c r="AW28" s="4"/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1">
        <f t="shared" si="4"/>
        <v>35</v>
      </c>
    </row>
    <row r="29" spans="1:60" ht="13.5" thickBot="1">
      <c r="A29" s="92"/>
      <c r="B29" s="67" t="s">
        <v>67</v>
      </c>
      <c r="C29" s="31" t="s">
        <v>71</v>
      </c>
      <c r="D29" s="3" t="s">
        <v>9</v>
      </c>
      <c r="E29" s="4">
        <v>4</v>
      </c>
      <c r="F29" s="4">
        <v>4</v>
      </c>
      <c r="G29" s="4">
        <v>4</v>
      </c>
      <c r="H29" s="4">
        <v>4</v>
      </c>
      <c r="I29" s="4">
        <v>4</v>
      </c>
      <c r="J29" s="4">
        <v>4</v>
      </c>
      <c r="K29" s="4">
        <v>4</v>
      </c>
      <c r="L29" s="4">
        <v>4</v>
      </c>
      <c r="M29" s="4">
        <v>4</v>
      </c>
      <c r="N29" s="4">
        <v>4</v>
      </c>
      <c r="O29" s="4">
        <v>4</v>
      </c>
      <c r="P29" s="4">
        <v>4</v>
      </c>
      <c r="Q29" s="4">
        <v>4</v>
      </c>
      <c r="R29" s="4">
        <v>4</v>
      </c>
      <c r="S29" s="4">
        <v>2</v>
      </c>
      <c r="T29" s="4">
        <v>2</v>
      </c>
      <c r="U29" s="4">
        <v>2</v>
      </c>
      <c r="V29" s="41">
        <f t="shared" si="7"/>
        <v>62</v>
      </c>
      <c r="W29" s="4">
        <v>0</v>
      </c>
      <c r="X29" s="4">
        <v>0</v>
      </c>
      <c r="Y29" s="4">
        <v>4</v>
      </c>
      <c r="Z29" s="4">
        <v>4</v>
      </c>
      <c r="AA29" s="4">
        <v>4</v>
      </c>
      <c r="AB29" s="4">
        <v>5</v>
      </c>
      <c r="AC29" s="4">
        <v>6</v>
      </c>
      <c r="AD29" s="4">
        <v>6</v>
      </c>
      <c r="AE29" s="4">
        <v>4</v>
      </c>
      <c r="AF29" s="4">
        <v>4</v>
      </c>
      <c r="AG29" s="4">
        <v>3</v>
      </c>
      <c r="AH29" s="4">
        <v>4</v>
      </c>
      <c r="AI29" s="4">
        <v>4</v>
      </c>
      <c r="AJ29" s="4">
        <v>4</v>
      </c>
      <c r="AK29" s="4">
        <v>4</v>
      </c>
      <c r="AL29" s="4">
        <v>2</v>
      </c>
      <c r="AM29" s="4">
        <v>2</v>
      </c>
      <c r="AN29" s="4">
        <v>2</v>
      </c>
      <c r="AO29" s="4">
        <v>4</v>
      </c>
      <c r="AP29" s="4">
        <v>6</v>
      </c>
      <c r="AQ29" s="4">
        <v>6</v>
      </c>
      <c r="AR29" s="4">
        <v>6</v>
      </c>
      <c r="AS29" s="4"/>
      <c r="AT29" s="4"/>
      <c r="AU29" s="4"/>
      <c r="AV29" s="43">
        <f t="shared" si="6"/>
        <v>84</v>
      </c>
      <c r="AW29" s="4"/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1">
        <f t="shared" si="4"/>
        <v>146</v>
      </c>
    </row>
    <row r="30" spans="1:60" ht="13.5" thickBot="1">
      <c r="A30" s="92"/>
      <c r="B30" s="68"/>
      <c r="C30" s="21"/>
      <c r="D30" s="3" t="s">
        <v>10</v>
      </c>
      <c r="E30" s="4">
        <v>2</v>
      </c>
      <c r="F30" s="4">
        <v>2</v>
      </c>
      <c r="G30" s="4">
        <v>2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2</v>
      </c>
      <c r="V30" s="4">
        <f>SUM(E30:U30)</f>
        <v>21</v>
      </c>
      <c r="W30" s="4">
        <v>0</v>
      </c>
      <c r="X30" s="4">
        <v>0</v>
      </c>
      <c r="Y30" s="4">
        <v>2</v>
      </c>
      <c r="Z30" s="4">
        <v>2</v>
      </c>
      <c r="AA30" s="4">
        <v>4</v>
      </c>
      <c r="AB30" s="4">
        <v>5</v>
      </c>
      <c r="AC30" s="4">
        <v>4</v>
      </c>
      <c r="AD30" s="4">
        <v>5</v>
      </c>
      <c r="AE30" s="4">
        <v>4</v>
      </c>
      <c r="AF30" s="4">
        <v>5</v>
      </c>
      <c r="AG30" s="4">
        <v>1</v>
      </c>
      <c r="AH30" s="4"/>
      <c r="AI30" s="4"/>
      <c r="AJ30" s="4"/>
      <c r="AK30" s="4"/>
      <c r="AL30" s="4"/>
      <c r="AM30" s="4">
        <v>2</v>
      </c>
      <c r="AN30" s="4">
        <v>2</v>
      </c>
      <c r="AO30" s="4">
        <v>2</v>
      </c>
      <c r="AP30" s="4">
        <v>2</v>
      </c>
      <c r="AQ30" s="4">
        <v>2</v>
      </c>
      <c r="AR30" s="4">
        <v>1</v>
      </c>
      <c r="AS30" s="4"/>
      <c r="AT30" s="4"/>
      <c r="AU30" s="4"/>
      <c r="AV30" s="4">
        <f>SUM(Y30:AU30)</f>
        <v>43</v>
      </c>
      <c r="AW30" s="4"/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1">
        <f t="shared" si="4"/>
        <v>64</v>
      </c>
    </row>
    <row r="31" spans="1:60" ht="13.5" thickBot="1">
      <c r="A31" s="92"/>
      <c r="B31" s="35"/>
      <c r="C31" s="27" t="s">
        <v>72</v>
      </c>
      <c r="D31" s="3" t="s">
        <v>9</v>
      </c>
      <c r="E31" s="4">
        <v>3</v>
      </c>
      <c r="F31" s="4">
        <v>3</v>
      </c>
      <c r="G31" s="4">
        <v>3</v>
      </c>
      <c r="H31" s="4">
        <v>3</v>
      </c>
      <c r="I31" s="4">
        <v>3</v>
      </c>
      <c r="J31" s="4">
        <v>3</v>
      </c>
      <c r="K31" s="4">
        <v>3</v>
      </c>
      <c r="L31" s="4">
        <v>3</v>
      </c>
      <c r="M31" s="4">
        <v>3</v>
      </c>
      <c r="N31" s="4">
        <v>3</v>
      </c>
      <c r="O31" s="4">
        <v>3</v>
      </c>
      <c r="P31" s="4">
        <v>3</v>
      </c>
      <c r="Q31" s="4">
        <v>3</v>
      </c>
      <c r="R31" s="4">
        <v>3</v>
      </c>
      <c r="S31" s="4">
        <v>3</v>
      </c>
      <c r="T31" s="4">
        <v>3</v>
      </c>
      <c r="U31" s="4">
        <v>3</v>
      </c>
      <c r="V31" s="41">
        <f t="shared" si="7"/>
        <v>51</v>
      </c>
      <c r="W31" s="4">
        <v>0</v>
      </c>
      <c r="X31" s="4">
        <v>0</v>
      </c>
      <c r="Y31" s="4">
        <v>4</v>
      </c>
      <c r="Z31" s="4">
        <v>4</v>
      </c>
      <c r="AA31" s="4">
        <v>2</v>
      </c>
      <c r="AB31" s="4">
        <v>2</v>
      </c>
      <c r="AC31" s="4">
        <v>2</v>
      </c>
      <c r="AD31" s="4">
        <v>3</v>
      </c>
      <c r="AE31" s="4">
        <v>3</v>
      </c>
      <c r="AF31" s="4">
        <v>2</v>
      </c>
      <c r="AG31" s="4">
        <v>2</v>
      </c>
      <c r="AH31" s="4">
        <v>2</v>
      </c>
      <c r="AI31" s="4">
        <v>2</v>
      </c>
      <c r="AJ31" s="4">
        <v>2</v>
      </c>
      <c r="AK31" s="4">
        <v>2</v>
      </c>
      <c r="AL31" s="4">
        <v>2</v>
      </c>
      <c r="AM31" s="4">
        <v>1</v>
      </c>
      <c r="AN31" s="4">
        <v>1</v>
      </c>
      <c r="AO31" s="4">
        <v>2</v>
      </c>
      <c r="AP31" s="4">
        <v>2</v>
      </c>
      <c r="AQ31" s="4">
        <v>3</v>
      </c>
      <c r="AR31" s="4">
        <v>3</v>
      </c>
      <c r="AS31" s="4"/>
      <c r="AT31" s="4"/>
      <c r="AU31" s="4"/>
      <c r="AV31" s="41">
        <f t="shared" si="6"/>
        <v>46</v>
      </c>
      <c r="AW31" s="4"/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1">
        <f t="shared" si="4"/>
        <v>97</v>
      </c>
    </row>
    <row r="32" spans="1:60" ht="13.5" thickBot="1">
      <c r="A32" s="92"/>
      <c r="B32" s="35" t="s">
        <v>69</v>
      </c>
      <c r="C32" s="27"/>
      <c r="D32" s="3" t="s">
        <v>10</v>
      </c>
      <c r="E32" s="4">
        <v>1</v>
      </c>
      <c r="F32" s="4">
        <v>1</v>
      </c>
      <c r="G32" s="4">
        <v>1</v>
      </c>
      <c r="H32" s="4">
        <v>1</v>
      </c>
      <c r="I32" s="4">
        <v>2</v>
      </c>
      <c r="J32" s="4">
        <v>1</v>
      </c>
      <c r="K32" s="4">
        <v>1</v>
      </c>
      <c r="L32" s="4">
        <v>1</v>
      </c>
      <c r="M32" s="4">
        <v>2</v>
      </c>
      <c r="N32" s="4">
        <v>2</v>
      </c>
      <c r="O32" s="4">
        <v>2</v>
      </c>
      <c r="P32" s="4">
        <v>2</v>
      </c>
      <c r="Q32" s="4">
        <v>2</v>
      </c>
      <c r="R32" s="4">
        <v>2</v>
      </c>
      <c r="S32" s="4">
        <v>2</v>
      </c>
      <c r="T32" s="4">
        <v>4</v>
      </c>
      <c r="U32" s="4">
        <v>4</v>
      </c>
      <c r="V32" s="4">
        <f>SUM(E32:U32)</f>
        <v>31</v>
      </c>
      <c r="W32" s="4">
        <v>0</v>
      </c>
      <c r="X32" s="4">
        <v>0</v>
      </c>
      <c r="Y32" s="4">
        <v>2</v>
      </c>
      <c r="Z32" s="4">
        <v>2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/>
      <c r="AK32" s="4"/>
      <c r="AL32" s="4">
        <v>1</v>
      </c>
      <c r="AM32" s="4">
        <v>1</v>
      </c>
      <c r="AN32" s="4">
        <v>2</v>
      </c>
      <c r="AO32" s="4">
        <v>2</v>
      </c>
      <c r="AP32" s="4">
        <v>1</v>
      </c>
      <c r="AQ32" s="4">
        <v>1</v>
      </c>
      <c r="AR32" s="4">
        <v>2</v>
      </c>
      <c r="AS32" s="4"/>
      <c r="AT32" s="4"/>
      <c r="AU32" s="4"/>
      <c r="AV32" s="4">
        <f>SUM(Y32:AU32)</f>
        <v>23</v>
      </c>
      <c r="AW32" s="4"/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1">
        <f t="shared" si="4"/>
        <v>54</v>
      </c>
    </row>
    <row r="33" spans="1:60" ht="13.5" thickBot="1">
      <c r="A33" s="92"/>
      <c r="B33" s="78" t="s">
        <v>68</v>
      </c>
      <c r="C33" s="98" t="s">
        <v>73</v>
      </c>
      <c r="D33" s="3" t="s">
        <v>9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>
        <v>3</v>
      </c>
      <c r="L33" s="4">
        <v>3</v>
      </c>
      <c r="M33" s="4">
        <v>3</v>
      </c>
      <c r="N33" s="4">
        <v>3</v>
      </c>
      <c r="O33" s="4">
        <v>3</v>
      </c>
      <c r="P33" s="4">
        <v>3</v>
      </c>
      <c r="Q33" s="4">
        <v>3</v>
      </c>
      <c r="R33" s="4">
        <v>3</v>
      </c>
      <c r="S33" s="4">
        <v>3</v>
      </c>
      <c r="T33" s="4"/>
      <c r="U33" s="4"/>
      <c r="V33" s="41">
        <f t="shared" si="7"/>
        <v>45</v>
      </c>
      <c r="W33" s="4">
        <v>0</v>
      </c>
      <c r="X33" s="4">
        <v>0</v>
      </c>
      <c r="Y33" s="4">
        <v>2</v>
      </c>
      <c r="Z33" s="4">
        <v>2</v>
      </c>
      <c r="AA33" s="4">
        <v>2</v>
      </c>
      <c r="AB33" s="4">
        <v>2</v>
      </c>
      <c r="AC33" s="4">
        <v>2</v>
      </c>
      <c r="AD33" s="4">
        <v>2</v>
      </c>
      <c r="AE33" s="4">
        <v>4</v>
      </c>
      <c r="AF33" s="4">
        <v>3</v>
      </c>
      <c r="AG33" s="4">
        <v>2</v>
      </c>
      <c r="AH33" s="4">
        <v>2</v>
      </c>
      <c r="AI33" s="4">
        <v>2</v>
      </c>
      <c r="AJ33" s="4">
        <v>2</v>
      </c>
      <c r="AK33" s="4">
        <v>2</v>
      </c>
      <c r="AL33" s="4">
        <v>2</v>
      </c>
      <c r="AM33" s="4">
        <v>2</v>
      </c>
      <c r="AN33" s="4">
        <v>2</v>
      </c>
      <c r="AO33" s="4">
        <v>3</v>
      </c>
      <c r="AP33" s="4">
        <v>3</v>
      </c>
      <c r="AQ33" s="4">
        <v>2</v>
      </c>
      <c r="AR33" s="4">
        <v>2</v>
      </c>
      <c r="AS33" s="4"/>
      <c r="AT33" s="4"/>
      <c r="AU33" s="4"/>
      <c r="AV33" s="55">
        <f t="shared" si="6"/>
        <v>45</v>
      </c>
      <c r="AW33" s="61" t="s">
        <v>101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1">
        <f t="shared" si="4"/>
        <v>90</v>
      </c>
    </row>
    <row r="34" spans="1:60" ht="13.5" thickBot="1">
      <c r="A34" s="92"/>
      <c r="B34" s="79"/>
      <c r="C34" s="99"/>
      <c r="D34" s="3" t="s">
        <v>10</v>
      </c>
      <c r="E34" s="4">
        <v>2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2</v>
      </c>
      <c r="M34" s="4">
        <v>2</v>
      </c>
      <c r="N34" s="4">
        <v>1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/>
      <c r="U34" s="4"/>
      <c r="V34" s="4">
        <f>SUM(E34:U34)</f>
        <v>23</v>
      </c>
      <c r="W34" s="4">
        <v>0</v>
      </c>
      <c r="X34" s="4"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>
        <v>2</v>
      </c>
      <c r="AO34" s="4">
        <v>2</v>
      </c>
      <c r="AP34" s="4">
        <v>6</v>
      </c>
      <c r="AQ34" s="4">
        <v>9</v>
      </c>
      <c r="AR34" s="4">
        <v>3</v>
      </c>
      <c r="AS34" s="4"/>
      <c r="AT34" s="4"/>
      <c r="AU34" s="4"/>
      <c r="AV34" s="4">
        <f t="shared" si="6"/>
        <v>22</v>
      </c>
      <c r="AW34" s="4"/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1">
        <f t="shared" si="4"/>
        <v>45</v>
      </c>
    </row>
    <row r="35" spans="1:60" ht="16.5" thickBot="1">
      <c r="A35" s="92"/>
      <c r="B35" s="82" t="s">
        <v>11</v>
      </c>
      <c r="C35" s="5" t="s">
        <v>12</v>
      </c>
      <c r="D35" s="1" t="s">
        <v>9</v>
      </c>
      <c r="E35" s="37">
        <f aca="true" t="shared" si="8" ref="E35:U35">E37+E39+E41+E43+E47+E49+E51</f>
        <v>6</v>
      </c>
      <c r="F35" s="37">
        <f t="shared" si="8"/>
        <v>5</v>
      </c>
      <c r="G35" s="37">
        <f t="shared" si="8"/>
        <v>5</v>
      </c>
      <c r="H35" s="37">
        <f t="shared" si="8"/>
        <v>7</v>
      </c>
      <c r="I35" s="37">
        <f t="shared" si="8"/>
        <v>6</v>
      </c>
      <c r="J35" s="37">
        <f t="shared" si="8"/>
        <v>2</v>
      </c>
      <c r="K35" s="37">
        <f t="shared" si="8"/>
        <v>0</v>
      </c>
      <c r="L35" s="37">
        <f t="shared" si="8"/>
        <v>2</v>
      </c>
      <c r="M35" s="37">
        <f t="shared" si="8"/>
        <v>1</v>
      </c>
      <c r="N35" s="37">
        <f t="shared" si="8"/>
        <v>2</v>
      </c>
      <c r="O35" s="37">
        <f t="shared" si="8"/>
        <v>1</v>
      </c>
      <c r="P35" s="37">
        <f t="shared" si="8"/>
        <v>2</v>
      </c>
      <c r="Q35" s="37">
        <f t="shared" si="8"/>
        <v>0</v>
      </c>
      <c r="R35" s="37">
        <f t="shared" si="8"/>
        <v>1</v>
      </c>
      <c r="S35" s="37">
        <f t="shared" si="8"/>
        <v>1</v>
      </c>
      <c r="T35" s="37">
        <f t="shared" si="8"/>
        <v>4</v>
      </c>
      <c r="U35" s="37">
        <f t="shared" si="8"/>
        <v>6</v>
      </c>
      <c r="V35" s="37">
        <f>V37+V39+V41+V43+V45+V47+V49+V51</f>
        <v>51</v>
      </c>
      <c r="W35" s="4">
        <v>0</v>
      </c>
      <c r="X35" s="4">
        <v>0</v>
      </c>
      <c r="Y35" s="2">
        <f>Y37+Y39+Y41+Y43+Y47+Y49+Y51</f>
        <v>3</v>
      </c>
      <c r="Z35" s="2">
        <f aca="true" t="shared" si="9" ref="Z35:AS35">Z37+Z39+Z41+Z43+Z47+Z49+Z51</f>
        <v>3</v>
      </c>
      <c r="AA35" s="2">
        <f t="shared" si="9"/>
        <v>2</v>
      </c>
      <c r="AB35" s="2">
        <f t="shared" si="9"/>
        <v>2</v>
      </c>
      <c r="AC35" s="2">
        <f t="shared" si="9"/>
        <v>3</v>
      </c>
      <c r="AD35" s="2">
        <f t="shared" si="9"/>
        <v>3</v>
      </c>
      <c r="AE35" s="2">
        <f t="shared" si="9"/>
        <v>4</v>
      </c>
      <c r="AF35" s="2">
        <f t="shared" si="9"/>
        <v>6</v>
      </c>
      <c r="AG35" s="2">
        <f t="shared" si="9"/>
        <v>2</v>
      </c>
      <c r="AH35" s="2">
        <f t="shared" si="9"/>
        <v>2</v>
      </c>
      <c r="AI35" s="2">
        <f t="shared" si="9"/>
        <v>2</v>
      </c>
      <c r="AJ35" s="2">
        <f t="shared" si="9"/>
        <v>2</v>
      </c>
      <c r="AK35" s="2">
        <f t="shared" si="9"/>
        <v>2</v>
      </c>
      <c r="AL35" s="2">
        <f t="shared" si="9"/>
        <v>2</v>
      </c>
      <c r="AM35" s="2">
        <f t="shared" si="9"/>
        <v>2</v>
      </c>
      <c r="AN35" s="2">
        <f t="shared" si="9"/>
        <v>2</v>
      </c>
      <c r="AO35" s="2">
        <f t="shared" si="9"/>
        <v>3</v>
      </c>
      <c r="AP35" s="2">
        <f t="shared" si="9"/>
        <v>5</v>
      </c>
      <c r="AQ35" s="2">
        <f t="shared" si="9"/>
        <v>4</v>
      </c>
      <c r="AR35" s="2">
        <f t="shared" si="9"/>
        <v>8</v>
      </c>
      <c r="AS35" s="2">
        <f t="shared" si="9"/>
        <v>0</v>
      </c>
      <c r="AT35" s="2"/>
      <c r="AU35" s="2"/>
      <c r="AV35" s="49">
        <f>AV37+AV41</f>
        <v>62</v>
      </c>
      <c r="AW35" s="2"/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1">
        <f t="shared" si="4"/>
        <v>113</v>
      </c>
    </row>
    <row r="36" spans="1:60" ht="16.5" thickBot="1">
      <c r="A36" s="92"/>
      <c r="B36" s="83"/>
      <c r="C36" s="6" t="s">
        <v>13</v>
      </c>
      <c r="D36" s="1" t="s">
        <v>10</v>
      </c>
      <c r="E36" s="37">
        <f aca="true" t="shared" si="10" ref="E36:U36">E38+E40+E42+E44+E48+E50+E52</f>
        <v>3</v>
      </c>
      <c r="F36" s="37">
        <f t="shared" si="10"/>
        <v>3</v>
      </c>
      <c r="G36" s="37">
        <f t="shared" si="10"/>
        <v>3</v>
      </c>
      <c r="H36" s="37">
        <f t="shared" si="10"/>
        <v>2</v>
      </c>
      <c r="I36" s="37">
        <f t="shared" si="10"/>
        <v>5</v>
      </c>
      <c r="J36" s="37">
        <f t="shared" si="10"/>
        <v>1</v>
      </c>
      <c r="K36" s="37">
        <f t="shared" si="10"/>
        <v>0</v>
      </c>
      <c r="L36" s="37">
        <f t="shared" si="10"/>
        <v>1</v>
      </c>
      <c r="M36" s="37">
        <f t="shared" si="10"/>
        <v>1</v>
      </c>
      <c r="N36" s="37">
        <f t="shared" si="10"/>
        <v>1</v>
      </c>
      <c r="O36" s="37">
        <f t="shared" si="10"/>
        <v>1</v>
      </c>
      <c r="P36" s="37">
        <f t="shared" si="10"/>
        <v>2</v>
      </c>
      <c r="Q36" s="37">
        <f t="shared" si="10"/>
        <v>0</v>
      </c>
      <c r="R36" s="37">
        <f t="shared" si="10"/>
        <v>1</v>
      </c>
      <c r="S36" s="37">
        <f t="shared" si="10"/>
        <v>1</v>
      </c>
      <c r="T36" s="37">
        <f t="shared" si="10"/>
        <v>0</v>
      </c>
      <c r="U36" s="37">
        <f t="shared" si="10"/>
        <v>0</v>
      </c>
      <c r="V36" s="37">
        <f>V38+V44+V40+V42+V46+V48+V50+V52</f>
        <v>25</v>
      </c>
      <c r="W36" s="4">
        <v>0</v>
      </c>
      <c r="X36" s="4">
        <v>0</v>
      </c>
      <c r="Y36" s="2">
        <f>Y38+Y40+Y42+Y44+Y48+Y50+Y52</f>
        <v>0</v>
      </c>
      <c r="Z36" s="2"/>
      <c r="AA36" s="2">
        <f aca="true" t="shared" si="11" ref="AA36:AS36">AA38+AA40+AA42+AA44+AA48+AA50+AA52</f>
        <v>0</v>
      </c>
      <c r="AB36" s="2">
        <f t="shared" si="11"/>
        <v>0</v>
      </c>
      <c r="AC36" s="2">
        <f t="shared" si="11"/>
        <v>0</v>
      </c>
      <c r="AD36" s="2">
        <f t="shared" si="11"/>
        <v>0</v>
      </c>
      <c r="AE36" s="2">
        <f t="shared" si="11"/>
        <v>0</v>
      </c>
      <c r="AF36" s="2">
        <f t="shared" si="11"/>
        <v>0</v>
      </c>
      <c r="AG36" s="2">
        <f t="shared" si="11"/>
        <v>2</v>
      </c>
      <c r="AH36" s="2">
        <f t="shared" si="11"/>
        <v>2</v>
      </c>
      <c r="AI36" s="2">
        <f t="shared" si="11"/>
        <v>2</v>
      </c>
      <c r="AJ36" s="2">
        <f t="shared" si="11"/>
        <v>2</v>
      </c>
      <c r="AK36" s="2">
        <f t="shared" si="11"/>
        <v>2</v>
      </c>
      <c r="AL36" s="2">
        <f t="shared" si="11"/>
        <v>2</v>
      </c>
      <c r="AM36" s="2">
        <f t="shared" si="11"/>
        <v>2</v>
      </c>
      <c r="AN36" s="2">
        <f t="shared" si="11"/>
        <v>2</v>
      </c>
      <c r="AO36" s="2">
        <f t="shared" si="11"/>
        <v>2</v>
      </c>
      <c r="AP36" s="2">
        <f t="shared" si="11"/>
        <v>2</v>
      </c>
      <c r="AQ36" s="2">
        <f t="shared" si="11"/>
        <v>2</v>
      </c>
      <c r="AR36" s="2">
        <f t="shared" si="11"/>
        <v>8</v>
      </c>
      <c r="AS36" s="2">
        <f t="shared" si="11"/>
        <v>0</v>
      </c>
      <c r="AT36" s="2"/>
      <c r="AU36" s="2"/>
      <c r="AV36" s="49">
        <f>AV38+AV42</f>
        <v>30</v>
      </c>
      <c r="AW36" s="2"/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1">
        <f t="shared" si="4"/>
        <v>55</v>
      </c>
    </row>
    <row r="37" spans="1:60" ht="13.5" thickBot="1">
      <c r="A37" s="92"/>
      <c r="B37" s="78" t="s">
        <v>14</v>
      </c>
      <c r="C37" s="80" t="s">
        <v>105</v>
      </c>
      <c r="D37" s="3" t="s">
        <v>9</v>
      </c>
      <c r="E37" s="4">
        <v>4</v>
      </c>
      <c r="F37" s="4">
        <v>3</v>
      </c>
      <c r="G37" s="4">
        <v>3</v>
      </c>
      <c r="H37" s="4">
        <v>3</v>
      </c>
      <c r="I37" s="4">
        <v>4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1">
        <f>SUM(E37:U37)</f>
        <v>17</v>
      </c>
      <c r="W37" s="4"/>
      <c r="X37" s="4">
        <v>0</v>
      </c>
      <c r="Y37" s="4">
        <v>2</v>
      </c>
      <c r="Z37" s="4">
        <v>2</v>
      </c>
      <c r="AA37" s="4">
        <v>1</v>
      </c>
      <c r="AB37" s="4">
        <v>1</v>
      </c>
      <c r="AC37" s="4">
        <v>1</v>
      </c>
      <c r="AD37" s="4">
        <v>1</v>
      </c>
      <c r="AE37" s="4">
        <v>2</v>
      </c>
      <c r="AF37" s="4">
        <v>5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1</v>
      </c>
      <c r="AN37" s="4">
        <v>1</v>
      </c>
      <c r="AO37" s="4">
        <v>2</v>
      </c>
      <c r="AP37" s="4">
        <v>4</v>
      </c>
      <c r="AQ37" s="4">
        <v>3</v>
      </c>
      <c r="AR37" s="4">
        <v>7</v>
      </c>
      <c r="AS37" s="4"/>
      <c r="AT37" s="4"/>
      <c r="AU37" s="4"/>
      <c r="AV37" s="55">
        <f>SUM(Y37:AU37)</f>
        <v>39</v>
      </c>
      <c r="AW37" s="55" t="s">
        <v>99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1">
        <f t="shared" si="4"/>
        <v>56</v>
      </c>
    </row>
    <row r="38" spans="1:60" ht="13.5" thickBot="1">
      <c r="A38" s="92"/>
      <c r="B38" s="79"/>
      <c r="C38" s="81"/>
      <c r="D38" s="3" t="s">
        <v>10</v>
      </c>
      <c r="E38" s="4">
        <v>1</v>
      </c>
      <c r="F38" s="4">
        <v>1</v>
      </c>
      <c r="G38" s="4">
        <v>1</v>
      </c>
      <c r="H38" s="4">
        <v>1</v>
      </c>
      <c r="I38" s="4">
        <v>4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8</v>
      </c>
      <c r="W38" s="4">
        <v>0</v>
      </c>
      <c r="X38" s="4">
        <v>0</v>
      </c>
      <c r="Y38" s="4"/>
      <c r="Z38" s="4"/>
      <c r="AA38" s="4"/>
      <c r="AB38" s="4"/>
      <c r="AC38" s="4"/>
      <c r="AD38" s="4"/>
      <c r="AE38" s="4"/>
      <c r="AF38" s="4"/>
      <c r="AG38" s="4">
        <v>2</v>
      </c>
      <c r="AH38" s="4">
        <v>2</v>
      </c>
      <c r="AI38" s="4">
        <v>2</v>
      </c>
      <c r="AJ38" s="4">
        <v>2</v>
      </c>
      <c r="AK38" s="4">
        <v>2</v>
      </c>
      <c r="AL38" s="4">
        <v>2</v>
      </c>
      <c r="AM38" s="4">
        <v>2</v>
      </c>
      <c r="AN38" s="4">
        <v>2</v>
      </c>
      <c r="AO38" s="4">
        <v>2</v>
      </c>
      <c r="AP38" s="4">
        <v>2</v>
      </c>
      <c r="AQ38" s="4"/>
      <c r="AR38" s="4"/>
      <c r="AS38" s="4"/>
      <c r="AT38" s="4"/>
      <c r="AU38" s="4"/>
      <c r="AV38" s="4">
        <f>SUM(Y38:AU38)</f>
        <v>20</v>
      </c>
      <c r="AW38" s="4"/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1">
        <f t="shared" si="4"/>
        <v>28</v>
      </c>
    </row>
    <row r="39" spans="1:60" ht="13.5" thickBot="1">
      <c r="A39" s="92"/>
      <c r="B39" s="78" t="s">
        <v>74</v>
      </c>
      <c r="C39" s="80" t="s">
        <v>106</v>
      </c>
      <c r="D39" s="3" t="s">
        <v>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1">
        <f t="shared" si="4"/>
        <v>0</v>
      </c>
    </row>
    <row r="40" spans="1:60" ht="13.5" thickBot="1">
      <c r="A40" s="92"/>
      <c r="B40" s="79"/>
      <c r="C40" s="81"/>
      <c r="D40" s="3" t="s">
        <v>10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0</v>
      </c>
      <c r="X40" s="4"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4">
        <v>0</v>
      </c>
      <c r="BH40" s="41">
        <f t="shared" si="4"/>
        <v>0</v>
      </c>
    </row>
    <row r="41" spans="1:60" ht="13.5" thickBot="1">
      <c r="A41" s="92"/>
      <c r="B41" s="78" t="s">
        <v>75</v>
      </c>
      <c r="C41" s="58" t="s">
        <v>107</v>
      </c>
      <c r="D41" s="3" t="s">
        <v>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1"/>
      <c r="W41" s="4">
        <v>0</v>
      </c>
      <c r="X41" s="4">
        <v>0</v>
      </c>
      <c r="Y41" s="4">
        <v>1</v>
      </c>
      <c r="Z41" s="4">
        <v>1</v>
      </c>
      <c r="AA41" s="4">
        <v>1</v>
      </c>
      <c r="AB41" s="4">
        <v>1</v>
      </c>
      <c r="AC41" s="4">
        <v>2</v>
      </c>
      <c r="AD41" s="4">
        <v>2</v>
      </c>
      <c r="AE41" s="4">
        <v>2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>
        <v>1</v>
      </c>
      <c r="AO41" s="4">
        <v>1</v>
      </c>
      <c r="AP41" s="4">
        <v>1</v>
      </c>
      <c r="AQ41" s="4">
        <v>1</v>
      </c>
      <c r="AR41" s="4">
        <v>1</v>
      </c>
      <c r="AS41" s="4"/>
      <c r="AT41" s="4"/>
      <c r="AU41" s="4"/>
      <c r="AV41" s="56">
        <f>SUM(Y41:AU41)</f>
        <v>23</v>
      </c>
      <c r="AW41" s="41" t="s">
        <v>100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1">
        <f>V41+AV41</f>
        <v>23</v>
      </c>
    </row>
    <row r="42" spans="1:60" ht="13.5" thickBot="1">
      <c r="A42" s="92"/>
      <c r="B42" s="79"/>
      <c r="C42" s="59"/>
      <c r="D42" s="3" t="s">
        <v>10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0</v>
      </c>
      <c r="X42" s="4"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>
        <v>2</v>
      </c>
      <c r="AR42" s="4">
        <v>8</v>
      </c>
      <c r="AS42" s="4"/>
      <c r="AT42" s="4"/>
      <c r="AU42" s="4"/>
      <c r="AV42" s="4">
        <f>SUM(Y42:AU42)</f>
        <v>10</v>
      </c>
      <c r="AW42" s="4"/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1">
        <f>V42+AV42</f>
        <v>10</v>
      </c>
    </row>
    <row r="43" spans="1:60" ht="13.5" thickBot="1">
      <c r="A43" s="92"/>
      <c r="B43" s="78" t="s">
        <v>76</v>
      </c>
      <c r="C43" s="80" t="s">
        <v>108</v>
      </c>
      <c r="D43" s="3" t="s">
        <v>9</v>
      </c>
      <c r="E43" s="4">
        <v>2</v>
      </c>
      <c r="F43" s="4">
        <v>2</v>
      </c>
      <c r="G43" s="4">
        <v>2</v>
      </c>
      <c r="H43" s="4">
        <v>4</v>
      </c>
      <c r="I43" s="4">
        <v>2</v>
      </c>
      <c r="J43" s="4">
        <v>2</v>
      </c>
      <c r="K43" s="4"/>
      <c r="L43" s="4">
        <v>2</v>
      </c>
      <c r="M43" s="4">
        <v>1</v>
      </c>
      <c r="N43" s="4">
        <v>2</v>
      </c>
      <c r="O43" s="4">
        <v>1</v>
      </c>
      <c r="P43" s="4">
        <v>2</v>
      </c>
      <c r="Q43" s="4"/>
      <c r="R43" s="4">
        <v>1</v>
      </c>
      <c r="S43" s="4">
        <v>1</v>
      </c>
      <c r="T43" s="4">
        <v>4</v>
      </c>
      <c r="U43" s="4">
        <v>6</v>
      </c>
      <c r="V43" s="41">
        <f>SUM(E43:U43)</f>
        <v>34</v>
      </c>
      <c r="W43" s="4"/>
      <c r="X43" s="4"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4">
        <v>0</v>
      </c>
      <c r="BH43" s="41">
        <f>V43+AV43</f>
        <v>34</v>
      </c>
    </row>
    <row r="44" spans="1:60" ht="13.5" thickBot="1">
      <c r="A44" s="92"/>
      <c r="B44" s="79"/>
      <c r="C44" s="81"/>
      <c r="D44" s="3" t="s">
        <v>10</v>
      </c>
      <c r="E44" s="4">
        <v>2</v>
      </c>
      <c r="F44" s="4">
        <v>2</v>
      </c>
      <c r="G44" s="4">
        <v>2</v>
      </c>
      <c r="H44" s="4">
        <v>1</v>
      </c>
      <c r="I44" s="4">
        <v>1</v>
      </c>
      <c r="J44" s="4">
        <v>1</v>
      </c>
      <c r="K44" s="4"/>
      <c r="L44" s="4">
        <v>1</v>
      </c>
      <c r="M44" s="4">
        <v>1</v>
      </c>
      <c r="N44" s="4">
        <v>1</v>
      </c>
      <c r="O44" s="4">
        <v>1</v>
      </c>
      <c r="P44" s="4">
        <v>2</v>
      </c>
      <c r="Q44" s="4"/>
      <c r="R44" s="4">
        <v>1</v>
      </c>
      <c r="S44" s="4">
        <v>1</v>
      </c>
      <c r="T44" s="4"/>
      <c r="U44" s="4"/>
      <c r="V44" s="4">
        <f>SUM(E44:U44)</f>
        <v>17</v>
      </c>
      <c r="W44" s="4">
        <v>0</v>
      </c>
      <c r="X44" s="4"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1">
        <f>V44+AV44</f>
        <v>17</v>
      </c>
    </row>
    <row r="45" spans="1:60" ht="13.5" thickBot="1">
      <c r="A45" s="92"/>
      <c r="B45" s="78" t="s">
        <v>77</v>
      </c>
      <c r="C45" s="47"/>
      <c r="D45" s="3" t="s">
        <v>9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1"/>
    </row>
    <row r="46" spans="1:60" ht="13.5" thickBot="1">
      <c r="A46" s="92"/>
      <c r="B46" s="79"/>
      <c r="C46" s="47" t="s">
        <v>109</v>
      </c>
      <c r="D46" s="3" t="s">
        <v>10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1"/>
    </row>
    <row r="47" spans="1:60" ht="13.5" thickBot="1">
      <c r="A47" s="92"/>
      <c r="B47" s="78" t="s">
        <v>79</v>
      </c>
      <c r="C47" s="80" t="s">
        <v>94</v>
      </c>
      <c r="D47" s="3" t="s">
        <v>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v>0</v>
      </c>
      <c r="X47" s="4"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1">
        <f t="shared" si="4"/>
        <v>0</v>
      </c>
    </row>
    <row r="48" spans="1:60" ht="13.5" thickBot="1">
      <c r="A48" s="92"/>
      <c r="B48" s="79"/>
      <c r="C48" s="81"/>
      <c r="D48" s="3" t="s">
        <v>10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>
        <v>0</v>
      </c>
      <c r="X48" s="4"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1">
        <f t="shared" si="4"/>
        <v>0</v>
      </c>
    </row>
    <row r="49" spans="1:60" ht="13.5" thickBot="1">
      <c r="A49" s="92"/>
      <c r="B49" s="78" t="s">
        <v>78</v>
      </c>
      <c r="C49" s="80" t="s">
        <v>95</v>
      </c>
      <c r="D49" s="3" t="s">
        <v>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0</v>
      </c>
      <c r="X49" s="4"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0</v>
      </c>
      <c r="BD49" s="4">
        <v>0</v>
      </c>
      <c r="BE49" s="4">
        <v>0</v>
      </c>
      <c r="BF49" s="4">
        <v>0</v>
      </c>
      <c r="BG49" s="4">
        <v>0</v>
      </c>
      <c r="BH49" s="41">
        <f t="shared" si="4"/>
        <v>0</v>
      </c>
    </row>
    <row r="50" spans="1:60" ht="13.5" thickBot="1">
      <c r="A50" s="92"/>
      <c r="B50" s="79"/>
      <c r="C50" s="81"/>
      <c r="D50" s="3" t="s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</v>
      </c>
      <c r="X50" s="4"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1">
        <f t="shared" si="4"/>
        <v>0</v>
      </c>
    </row>
    <row r="51" spans="1:60" ht="14.25" customHeight="1" thickBot="1">
      <c r="A51" s="92"/>
      <c r="B51" s="78" t="s">
        <v>110</v>
      </c>
      <c r="C51" s="80" t="s">
        <v>91</v>
      </c>
      <c r="D51" s="3" t="s">
        <v>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1"/>
      <c r="W51" s="4">
        <v>0</v>
      </c>
      <c r="X51" s="4"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56"/>
      <c r="AW51" s="41"/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1">
        <f t="shared" si="4"/>
        <v>0</v>
      </c>
    </row>
    <row r="52" spans="1:60" ht="13.5" thickBot="1">
      <c r="A52" s="92"/>
      <c r="B52" s="79"/>
      <c r="C52" s="81"/>
      <c r="D52" s="3" t="s">
        <v>10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>
        <v>0</v>
      </c>
      <c r="X52" s="4">
        <v>0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0</v>
      </c>
      <c r="BE52" s="4">
        <v>0</v>
      </c>
      <c r="BF52" s="4">
        <v>0</v>
      </c>
      <c r="BG52" s="4">
        <v>0</v>
      </c>
      <c r="BH52" s="41">
        <f t="shared" si="4"/>
        <v>0</v>
      </c>
    </row>
    <row r="53" spans="1:60" ht="16.5" thickBot="1">
      <c r="A53" s="92"/>
      <c r="B53" s="82" t="s">
        <v>15</v>
      </c>
      <c r="C53" s="5" t="s">
        <v>16</v>
      </c>
      <c r="D53" s="1" t="s">
        <v>9</v>
      </c>
      <c r="E53" s="37">
        <f>E57+E63+E69</f>
        <v>4</v>
      </c>
      <c r="F53" s="37">
        <f aca="true" t="shared" si="12" ref="F53:U53">F57+F63+F69</f>
        <v>6</v>
      </c>
      <c r="G53" s="37">
        <f t="shared" si="12"/>
        <v>6</v>
      </c>
      <c r="H53" s="37">
        <f t="shared" si="12"/>
        <v>4</v>
      </c>
      <c r="I53" s="37">
        <f t="shared" si="12"/>
        <v>3</v>
      </c>
      <c r="J53" s="37">
        <f t="shared" si="12"/>
        <v>9</v>
      </c>
      <c r="K53" s="37">
        <f t="shared" si="12"/>
        <v>8</v>
      </c>
      <c r="L53" s="37">
        <f t="shared" si="12"/>
        <v>8</v>
      </c>
      <c r="M53" s="37">
        <f t="shared" si="12"/>
        <v>7</v>
      </c>
      <c r="N53" s="37">
        <f t="shared" si="12"/>
        <v>8</v>
      </c>
      <c r="O53" s="37">
        <f t="shared" si="12"/>
        <v>7</v>
      </c>
      <c r="P53" s="37">
        <f t="shared" si="12"/>
        <v>8</v>
      </c>
      <c r="Q53" s="37">
        <f t="shared" si="12"/>
        <v>8</v>
      </c>
      <c r="R53" s="37">
        <f t="shared" si="12"/>
        <v>9</v>
      </c>
      <c r="S53" s="37">
        <f t="shared" si="12"/>
        <v>9</v>
      </c>
      <c r="T53" s="37">
        <f t="shared" si="12"/>
        <v>12</v>
      </c>
      <c r="U53" s="37">
        <f t="shared" si="12"/>
        <v>9</v>
      </c>
      <c r="V53" s="37">
        <v>108</v>
      </c>
      <c r="W53" s="4">
        <v>0</v>
      </c>
      <c r="X53" s="4">
        <v>0</v>
      </c>
      <c r="Y53" s="2">
        <f>Y57+Y63+Y69</f>
        <v>4</v>
      </c>
      <c r="Z53" s="2">
        <f aca="true" t="shared" si="13" ref="Z53:AS53">Z57+Z63+Z69</f>
        <v>4</v>
      </c>
      <c r="AA53" s="2">
        <f t="shared" si="13"/>
        <v>4</v>
      </c>
      <c r="AB53" s="2">
        <f t="shared" si="13"/>
        <v>4</v>
      </c>
      <c r="AC53" s="2">
        <f t="shared" si="13"/>
        <v>4</v>
      </c>
      <c r="AD53" s="2">
        <f t="shared" si="13"/>
        <v>4</v>
      </c>
      <c r="AE53" s="2">
        <f t="shared" si="13"/>
        <v>4</v>
      </c>
      <c r="AF53" s="2">
        <f t="shared" si="13"/>
        <v>6</v>
      </c>
      <c r="AG53" s="2">
        <f t="shared" si="13"/>
        <v>12</v>
      </c>
      <c r="AH53" s="2">
        <f t="shared" si="13"/>
        <v>10</v>
      </c>
      <c r="AI53" s="2">
        <f t="shared" si="13"/>
        <v>10</v>
      </c>
      <c r="AJ53" s="2">
        <f t="shared" si="13"/>
        <v>10</v>
      </c>
      <c r="AK53" s="2">
        <f t="shared" si="13"/>
        <v>10</v>
      </c>
      <c r="AL53" s="2">
        <f t="shared" si="13"/>
        <v>12</v>
      </c>
      <c r="AM53" s="2">
        <f t="shared" si="13"/>
        <v>12</v>
      </c>
      <c r="AN53" s="2">
        <f t="shared" si="13"/>
        <v>12</v>
      </c>
      <c r="AO53" s="2">
        <f t="shared" si="13"/>
        <v>11</v>
      </c>
      <c r="AP53" s="2">
        <f t="shared" si="13"/>
        <v>6</v>
      </c>
      <c r="AQ53" s="2">
        <f t="shared" si="13"/>
        <v>6</v>
      </c>
      <c r="AR53" s="2">
        <f t="shared" si="13"/>
        <v>6</v>
      </c>
      <c r="AS53" s="2">
        <f t="shared" si="13"/>
        <v>36</v>
      </c>
      <c r="AT53" s="2"/>
      <c r="AU53" s="2"/>
      <c r="AV53" s="2">
        <f>AV57+AV63+AV69</f>
        <v>187</v>
      </c>
      <c r="AW53" s="2"/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0</v>
      </c>
      <c r="BD53" s="4">
        <v>0</v>
      </c>
      <c r="BE53" s="4">
        <v>0</v>
      </c>
      <c r="BF53" s="4">
        <v>0</v>
      </c>
      <c r="BG53" s="4">
        <v>0</v>
      </c>
      <c r="BH53" s="41">
        <f t="shared" si="4"/>
        <v>295</v>
      </c>
    </row>
    <row r="54" spans="1:60" ht="16.5" thickBot="1">
      <c r="A54" s="92"/>
      <c r="B54" s="83"/>
      <c r="C54" s="6" t="s">
        <v>13</v>
      </c>
      <c r="D54" s="1" t="s">
        <v>10</v>
      </c>
      <c r="E54" s="37">
        <f>E58+E64+E70</f>
        <v>1</v>
      </c>
      <c r="F54" s="37">
        <f aca="true" t="shared" si="14" ref="F54:U54">F58+F64+F70</f>
        <v>2</v>
      </c>
      <c r="G54" s="37">
        <f t="shared" si="14"/>
        <v>2</v>
      </c>
      <c r="H54" s="37">
        <f t="shared" si="14"/>
        <v>4</v>
      </c>
      <c r="I54" s="37">
        <f t="shared" si="14"/>
        <v>0</v>
      </c>
      <c r="J54" s="37">
        <f t="shared" si="14"/>
        <v>0</v>
      </c>
      <c r="K54" s="37">
        <f t="shared" si="14"/>
        <v>3</v>
      </c>
      <c r="L54" s="37">
        <f t="shared" si="14"/>
        <v>2</v>
      </c>
      <c r="M54" s="37">
        <f t="shared" si="14"/>
        <v>0</v>
      </c>
      <c r="N54" s="37">
        <f t="shared" si="14"/>
        <v>2</v>
      </c>
      <c r="O54" s="37">
        <f t="shared" si="14"/>
        <v>2</v>
      </c>
      <c r="P54" s="37">
        <f t="shared" si="14"/>
        <v>0</v>
      </c>
      <c r="Q54" s="37">
        <f t="shared" si="14"/>
        <v>2</v>
      </c>
      <c r="R54" s="37">
        <f t="shared" si="14"/>
        <v>0</v>
      </c>
      <c r="S54" s="37">
        <f t="shared" si="14"/>
        <v>3</v>
      </c>
      <c r="T54" s="37">
        <f t="shared" si="14"/>
        <v>1</v>
      </c>
      <c r="U54" s="37">
        <f t="shared" si="14"/>
        <v>2</v>
      </c>
      <c r="V54" s="37">
        <f>SUM(E54:U54)</f>
        <v>26</v>
      </c>
      <c r="W54" s="4">
        <v>0</v>
      </c>
      <c r="X54" s="4">
        <v>0</v>
      </c>
      <c r="Y54" s="2">
        <f aca="true" t="shared" si="15" ref="Y54:AS54">Y58+Y64</f>
        <v>4</v>
      </c>
      <c r="Z54" s="2">
        <f t="shared" si="15"/>
        <v>4</v>
      </c>
      <c r="AA54" s="2">
        <f t="shared" si="15"/>
        <v>4</v>
      </c>
      <c r="AB54" s="2">
        <f t="shared" si="15"/>
        <v>2</v>
      </c>
      <c r="AC54" s="2">
        <f t="shared" si="15"/>
        <v>2</v>
      </c>
      <c r="AD54" s="2">
        <f t="shared" si="15"/>
        <v>2</v>
      </c>
      <c r="AE54" s="2">
        <f t="shared" si="15"/>
        <v>2</v>
      </c>
      <c r="AF54" s="2">
        <f t="shared" si="15"/>
        <v>2</v>
      </c>
      <c r="AG54" s="2">
        <f t="shared" si="15"/>
        <v>2</v>
      </c>
      <c r="AH54" s="2">
        <f t="shared" si="15"/>
        <v>2</v>
      </c>
      <c r="AI54" s="2">
        <f t="shared" si="15"/>
        <v>2</v>
      </c>
      <c r="AJ54" s="2">
        <f t="shared" si="15"/>
        <v>2</v>
      </c>
      <c r="AK54" s="2">
        <f t="shared" si="15"/>
        <v>2</v>
      </c>
      <c r="AL54" s="2">
        <f t="shared" si="15"/>
        <v>2</v>
      </c>
      <c r="AM54" s="2">
        <f t="shared" si="15"/>
        <v>2</v>
      </c>
      <c r="AN54" s="2">
        <f t="shared" si="15"/>
        <v>2</v>
      </c>
      <c r="AO54" s="2">
        <f t="shared" si="15"/>
        <v>2</v>
      </c>
      <c r="AP54" s="2">
        <f t="shared" si="15"/>
        <v>0</v>
      </c>
      <c r="AQ54" s="2">
        <f t="shared" si="15"/>
        <v>0</v>
      </c>
      <c r="AR54" s="2">
        <f t="shared" si="15"/>
        <v>0</v>
      </c>
      <c r="AS54" s="2">
        <f t="shared" si="15"/>
        <v>0</v>
      </c>
      <c r="AT54" s="2"/>
      <c r="AU54" s="2"/>
      <c r="AV54" s="2">
        <f>AV58+AV64+AV70</f>
        <v>40</v>
      </c>
      <c r="AW54" s="2"/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1">
        <f t="shared" si="4"/>
        <v>66</v>
      </c>
    </row>
    <row r="55" spans="1:60" ht="13.5" thickBot="1">
      <c r="A55" s="92"/>
      <c r="B55" s="82" t="s">
        <v>17</v>
      </c>
      <c r="C55" s="87" t="s">
        <v>18</v>
      </c>
      <c r="D55" s="1" t="s">
        <v>9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4">
        <v>0</v>
      </c>
      <c r="X55" s="4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1">
        <f t="shared" si="4"/>
        <v>0</v>
      </c>
    </row>
    <row r="56" spans="1:60" ht="13.5" thickBot="1">
      <c r="A56" s="92"/>
      <c r="B56" s="83"/>
      <c r="C56" s="88"/>
      <c r="D56" s="1" t="s">
        <v>10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4">
        <v>0</v>
      </c>
      <c r="X56" s="4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1">
        <f t="shared" si="4"/>
        <v>0</v>
      </c>
    </row>
    <row r="57" spans="1:60" ht="13.5" thickBot="1">
      <c r="A57" s="92"/>
      <c r="B57" s="82" t="s">
        <v>80</v>
      </c>
      <c r="C57" s="87" t="s">
        <v>111</v>
      </c>
      <c r="D57" s="1" t="s">
        <v>9</v>
      </c>
      <c r="E57" s="39">
        <f>E59+E61+E62</f>
        <v>4</v>
      </c>
      <c r="F57" s="39">
        <f aca="true" t="shared" si="16" ref="F57:U57">F59+F61+F62</f>
        <v>6</v>
      </c>
      <c r="G57" s="39">
        <f t="shared" si="16"/>
        <v>6</v>
      </c>
      <c r="H57" s="39">
        <f t="shared" si="16"/>
        <v>4</v>
      </c>
      <c r="I57" s="39">
        <f t="shared" si="16"/>
        <v>3</v>
      </c>
      <c r="J57" s="39">
        <f t="shared" si="16"/>
        <v>9</v>
      </c>
      <c r="K57" s="39">
        <f t="shared" si="16"/>
        <v>8</v>
      </c>
      <c r="L57" s="39">
        <f t="shared" si="16"/>
        <v>8</v>
      </c>
      <c r="M57" s="39">
        <f t="shared" si="16"/>
        <v>7</v>
      </c>
      <c r="N57" s="39">
        <f t="shared" si="16"/>
        <v>8</v>
      </c>
      <c r="O57" s="39">
        <f t="shared" si="16"/>
        <v>7</v>
      </c>
      <c r="P57" s="39">
        <f t="shared" si="16"/>
        <v>8</v>
      </c>
      <c r="Q57" s="39">
        <f t="shared" si="16"/>
        <v>8</v>
      </c>
      <c r="R57" s="39">
        <f t="shared" si="16"/>
        <v>9</v>
      </c>
      <c r="S57" s="39">
        <f t="shared" si="16"/>
        <v>9</v>
      </c>
      <c r="T57" s="39">
        <f t="shared" si="16"/>
        <v>12</v>
      </c>
      <c r="U57" s="39">
        <f t="shared" si="16"/>
        <v>9</v>
      </c>
      <c r="V57" s="39">
        <v>108</v>
      </c>
      <c r="W57" s="4">
        <v>0</v>
      </c>
      <c r="X57" s="4">
        <v>0</v>
      </c>
      <c r="Y57" s="2">
        <f>Y59+Y61+Y62</f>
        <v>4</v>
      </c>
      <c r="Z57" s="2">
        <f aca="true" t="shared" si="17" ref="Z57:AS57">Z59+Z61+Z62</f>
        <v>4</v>
      </c>
      <c r="AA57" s="2">
        <f t="shared" si="17"/>
        <v>4</v>
      </c>
      <c r="AB57" s="2">
        <f t="shared" si="17"/>
        <v>4</v>
      </c>
      <c r="AC57" s="2">
        <f t="shared" si="17"/>
        <v>4</v>
      </c>
      <c r="AD57" s="2">
        <f t="shared" si="17"/>
        <v>4</v>
      </c>
      <c r="AE57" s="2">
        <f t="shared" si="17"/>
        <v>4</v>
      </c>
      <c r="AF57" s="2">
        <f t="shared" si="17"/>
        <v>6</v>
      </c>
      <c r="AG57" s="2">
        <f t="shared" si="17"/>
        <v>12</v>
      </c>
      <c r="AH57" s="2">
        <f t="shared" si="17"/>
        <v>10</v>
      </c>
      <c r="AI57" s="2">
        <f t="shared" si="17"/>
        <v>10</v>
      </c>
      <c r="AJ57" s="2">
        <f t="shared" si="17"/>
        <v>10</v>
      </c>
      <c r="AK57" s="2">
        <f t="shared" si="17"/>
        <v>10</v>
      </c>
      <c r="AL57" s="2">
        <f t="shared" si="17"/>
        <v>12</v>
      </c>
      <c r="AM57" s="2">
        <f t="shared" si="17"/>
        <v>12</v>
      </c>
      <c r="AN57" s="2">
        <f t="shared" si="17"/>
        <v>12</v>
      </c>
      <c r="AO57" s="2">
        <f t="shared" si="17"/>
        <v>11</v>
      </c>
      <c r="AP57" s="2">
        <f t="shared" si="17"/>
        <v>6</v>
      </c>
      <c r="AQ57" s="2">
        <f t="shared" si="17"/>
        <v>6</v>
      </c>
      <c r="AR57" s="2">
        <f t="shared" si="17"/>
        <v>6</v>
      </c>
      <c r="AS57" s="2">
        <f t="shared" si="17"/>
        <v>36</v>
      </c>
      <c r="AT57" s="2"/>
      <c r="AU57" s="2"/>
      <c r="AV57" s="2">
        <f>AV59+AV61+AV62</f>
        <v>187</v>
      </c>
      <c r="AW57" s="2"/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1">
        <f t="shared" si="4"/>
        <v>295</v>
      </c>
    </row>
    <row r="58" spans="1:60" ht="13.5" thickBot="1">
      <c r="A58" s="92"/>
      <c r="B58" s="83"/>
      <c r="C58" s="88"/>
      <c r="D58" s="1" t="s">
        <v>10</v>
      </c>
      <c r="E58" s="39">
        <f>E60</f>
        <v>1</v>
      </c>
      <c r="F58" s="39">
        <f aca="true" t="shared" si="18" ref="F58:U58">F60</f>
        <v>2</v>
      </c>
      <c r="G58" s="39">
        <f t="shared" si="18"/>
        <v>2</v>
      </c>
      <c r="H58" s="39">
        <f t="shared" si="18"/>
        <v>4</v>
      </c>
      <c r="I58" s="39">
        <f t="shared" si="18"/>
        <v>0</v>
      </c>
      <c r="J58" s="39">
        <f t="shared" si="18"/>
        <v>0</v>
      </c>
      <c r="K58" s="39">
        <f t="shared" si="18"/>
        <v>3</v>
      </c>
      <c r="L58" s="39">
        <f t="shared" si="18"/>
        <v>2</v>
      </c>
      <c r="M58" s="39">
        <f t="shared" si="18"/>
        <v>0</v>
      </c>
      <c r="N58" s="39">
        <f t="shared" si="18"/>
        <v>2</v>
      </c>
      <c r="O58" s="39">
        <f t="shared" si="18"/>
        <v>2</v>
      </c>
      <c r="P58" s="39">
        <f t="shared" si="18"/>
        <v>0</v>
      </c>
      <c r="Q58" s="39">
        <f t="shared" si="18"/>
        <v>2</v>
      </c>
      <c r="R58" s="39">
        <f t="shared" si="18"/>
        <v>0</v>
      </c>
      <c r="S58" s="39">
        <f t="shared" si="18"/>
        <v>3</v>
      </c>
      <c r="T58" s="39">
        <f t="shared" si="18"/>
        <v>1</v>
      </c>
      <c r="U58" s="39">
        <f t="shared" si="18"/>
        <v>2</v>
      </c>
      <c r="V58" s="39">
        <f>SUM(E58:U58)</f>
        <v>26</v>
      </c>
      <c r="W58" s="4">
        <v>0</v>
      </c>
      <c r="X58" s="4">
        <v>0</v>
      </c>
      <c r="Y58" s="2">
        <f>Y60</f>
        <v>4</v>
      </c>
      <c r="Z58" s="2">
        <f aca="true" t="shared" si="19" ref="Z58:AS58">Z60</f>
        <v>4</v>
      </c>
      <c r="AA58" s="2">
        <f t="shared" si="19"/>
        <v>4</v>
      </c>
      <c r="AB58" s="2">
        <f t="shared" si="19"/>
        <v>2</v>
      </c>
      <c r="AC58" s="2">
        <f t="shared" si="19"/>
        <v>2</v>
      </c>
      <c r="AD58" s="2">
        <f t="shared" si="19"/>
        <v>2</v>
      </c>
      <c r="AE58" s="2">
        <f t="shared" si="19"/>
        <v>2</v>
      </c>
      <c r="AF58" s="2">
        <f t="shared" si="19"/>
        <v>2</v>
      </c>
      <c r="AG58" s="2">
        <f t="shared" si="19"/>
        <v>2</v>
      </c>
      <c r="AH58" s="2">
        <f t="shared" si="19"/>
        <v>2</v>
      </c>
      <c r="AI58" s="2">
        <f t="shared" si="19"/>
        <v>2</v>
      </c>
      <c r="AJ58" s="2">
        <f t="shared" si="19"/>
        <v>2</v>
      </c>
      <c r="AK58" s="2">
        <f t="shared" si="19"/>
        <v>2</v>
      </c>
      <c r="AL58" s="2">
        <f t="shared" si="19"/>
        <v>2</v>
      </c>
      <c r="AM58" s="2">
        <f t="shared" si="19"/>
        <v>2</v>
      </c>
      <c r="AN58" s="2">
        <f t="shared" si="19"/>
        <v>2</v>
      </c>
      <c r="AO58" s="2">
        <f t="shared" si="19"/>
        <v>2</v>
      </c>
      <c r="AP58" s="2">
        <f t="shared" si="19"/>
        <v>0</v>
      </c>
      <c r="AQ58" s="2">
        <f t="shared" si="19"/>
        <v>0</v>
      </c>
      <c r="AR58" s="2">
        <f t="shared" si="19"/>
        <v>0</v>
      </c>
      <c r="AS58" s="2">
        <f t="shared" si="19"/>
        <v>0</v>
      </c>
      <c r="AT58" s="2"/>
      <c r="AU58" s="2"/>
      <c r="AV58" s="2">
        <f>AV60</f>
        <v>40</v>
      </c>
      <c r="AW58" s="2"/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1">
        <f t="shared" si="4"/>
        <v>66</v>
      </c>
    </row>
    <row r="59" spans="1:60" ht="13.5" thickBot="1">
      <c r="A59" s="92"/>
      <c r="B59" s="78" t="s">
        <v>81</v>
      </c>
      <c r="C59" s="80" t="s">
        <v>112</v>
      </c>
      <c r="D59" s="3" t="s">
        <v>9</v>
      </c>
      <c r="E59" s="4">
        <v>4</v>
      </c>
      <c r="F59" s="4">
        <v>6</v>
      </c>
      <c r="G59" s="4">
        <v>6</v>
      </c>
      <c r="H59" s="4">
        <v>4</v>
      </c>
      <c r="I59" s="4">
        <v>3</v>
      </c>
      <c r="J59" s="4">
        <v>3</v>
      </c>
      <c r="K59" s="4">
        <v>2</v>
      </c>
      <c r="L59" s="4">
        <v>2</v>
      </c>
      <c r="M59" s="4">
        <v>1</v>
      </c>
      <c r="N59" s="4">
        <v>2</v>
      </c>
      <c r="O59" s="4">
        <v>1</v>
      </c>
      <c r="P59" s="4">
        <v>2</v>
      </c>
      <c r="Q59" s="4">
        <v>2</v>
      </c>
      <c r="R59" s="4">
        <v>3</v>
      </c>
      <c r="S59" s="4">
        <v>3</v>
      </c>
      <c r="T59" s="4">
        <v>6</v>
      </c>
      <c r="U59" s="4">
        <v>3</v>
      </c>
      <c r="V59" s="41">
        <f>SUM(E59:U59)</f>
        <v>53</v>
      </c>
      <c r="W59" s="4">
        <v>0</v>
      </c>
      <c r="X59" s="4">
        <v>0</v>
      </c>
      <c r="Y59" s="4">
        <v>4</v>
      </c>
      <c r="Z59" s="4">
        <v>4</v>
      </c>
      <c r="AA59" s="4">
        <v>4</v>
      </c>
      <c r="AB59" s="4">
        <v>4</v>
      </c>
      <c r="AC59" s="4">
        <v>4</v>
      </c>
      <c r="AD59" s="4">
        <v>4</v>
      </c>
      <c r="AE59" s="4">
        <v>4</v>
      </c>
      <c r="AF59" s="4">
        <v>6</v>
      </c>
      <c r="AG59" s="4">
        <v>6</v>
      </c>
      <c r="AH59" s="4">
        <v>4</v>
      </c>
      <c r="AI59" s="4">
        <v>4</v>
      </c>
      <c r="AJ59" s="4">
        <v>4</v>
      </c>
      <c r="AK59" s="4">
        <v>4</v>
      </c>
      <c r="AL59" s="4">
        <v>6</v>
      </c>
      <c r="AM59" s="4">
        <v>6</v>
      </c>
      <c r="AN59" s="4">
        <v>6</v>
      </c>
      <c r="AO59" s="4">
        <v>5</v>
      </c>
      <c r="AP59" s="4"/>
      <c r="AQ59" s="4"/>
      <c r="AR59" s="4"/>
      <c r="AS59" s="4"/>
      <c r="AT59" s="4"/>
      <c r="AU59" s="4"/>
      <c r="AV59" s="55">
        <f>SUM(Y59:AU59)</f>
        <v>79</v>
      </c>
      <c r="AW59" s="55" t="s">
        <v>101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1">
        <f t="shared" si="4"/>
        <v>132</v>
      </c>
    </row>
    <row r="60" spans="1:60" ht="13.5" thickBot="1">
      <c r="A60" s="92"/>
      <c r="B60" s="79"/>
      <c r="C60" s="81"/>
      <c r="D60" s="3" t="s">
        <v>10</v>
      </c>
      <c r="E60" s="4">
        <v>1</v>
      </c>
      <c r="F60" s="4">
        <v>2</v>
      </c>
      <c r="G60" s="4">
        <v>2</v>
      </c>
      <c r="H60" s="4">
        <v>4</v>
      </c>
      <c r="I60" s="4"/>
      <c r="J60" s="4"/>
      <c r="K60" s="4">
        <v>3</v>
      </c>
      <c r="L60" s="4">
        <v>2</v>
      </c>
      <c r="M60" s="4"/>
      <c r="N60" s="4">
        <v>2</v>
      </c>
      <c r="O60" s="4">
        <v>2</v>
      </c>
      <c r="P60" s="4"/>
      <c r="Q60" s="4">
        <v>2</v>
      </c>
      <c r="R60" s="4"/>
      <c r="S60" s="4">
        <v>3</v>
      </c>
      <c r="T60" s="4">
        <v>1</v>
      </c>
      <c r="U60" s="4">
        <v>2</v>
      </c>
      <c r="V60" s="4">
        <f>SUM(E60:U60)</f>
        <v>26</v>
      </c>
      <c r="W60" s="4">
        <v>0</v>
      </c>
      <c r="X60" s="4">
        <v>0</v>
      </c>
      <c r="Y60" s="4">
        <v>4</v>
      </c>
      <c r="Z60" s="4">
        <v>4</v>
      </c>
      <c r="AA60" s="4">
        <v>4</v>
      </c>
      <c r="AB60" s="4">
        <v>2</v>
      </c>
      <c r="AC60" s="4">
        <v>2</v>
      </c>
      <c r="AD60" s="4">
        <v>2</v>
      </c>
      <c r="AE60" s="4">
        <v>2</v>
      </c>
      <c r="AF60" s="4">
        <v>2</v>
      </c>
      <c r="AG60" s="4">
        <v>2</v>
      </c>
      <c r="AH60" s="4">
        <v>2</v>
      </c>
      <c r="AI60" s="4">
        <v>2</v>
      </c>
      <c r="AJ60" s="4">
        <v>2</v>
      </c>
      <c r="AK60" s="4">
        <v>2</v>
      </c>
      <c r="AL60" s="4">
        <v>2</v>
      </c>
      <c r="AM60" s="4">
        <v>2</v>
      </c>
      <c r="AN60" s="4">
        <v>2</v>
      </c>
      <c r="AO60" s="4">
        <v>2</v>
      </c>
      <c r="AP60" s="4"/>
      <c r="AQ60" s="4"/>
      <c r="AR60" s="4"/>
      <c r="AS60" s="4"/>
      <c r="AT60" s="51"/>
      <c r="AU60" s="4"/>
      <c r="AV60" s="4">
        <f>SUM(Y60:AU60)</f>
        <v>40</v>
      </c>
      <c r="AW60" s="4"/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1">
        <f t="shared" si="4"/>
        <v>66</v>
      </c>
    </row>
    <row r="61" spans="1:60" ht="13.5" thickBot="1">
      <c r="A61" s="92"/>
      <c r="B61" s="3" t="s">
        <v>83</v>
      </c>
      <c r="C61" s="4"/>
      <c r="D61" s="3" t="s">
        <v>9</v>
      </c>
      <c r="E61" s="4"/>
      <c r="F61" s="4"/>
      <c r="G61" s="4"/>
      <c r="H61" s="4"/>
      <c r="I61" s="4"/>
      <c r="J61" s="4">
        <v>6</v>
      </c>
      <c r="K61" s="4">
        <v>6</v>
      </c>
      <c r="L61" s="4">
        <v>6</v>
      </c>
      <c r="M61" s="4">
        <v>6</v>
      </c>
      <c r="N61" s="4">
        <v>6</v>
      </c>
      <c r="O61" s="4">
        <v>6</v>
      </c>
      <c r="P61" s="4">
        <v>6</v>
      </c>
      <c r="Q61" s="4">
        <v>6</v>
      </c>
      <c r="R61" s="4">
        <v>6</v>
      </c>
      <c r="S61" s="4">
        <v>6</v>
      </c>
      <c r="T61" s="4">
        <v>6</v>
      </c>
      <c r="U61" s="4">
        <v>6</v>
      </c>
      <c r="V61" s="41">
        <v>72</v>
      </c>
      <c r="W61" s="4">
        <v>0</v>
      </c>
      <c r="X61" s="4">
        <v>0</v>
      </c>
      <c r="Y61" s="4"/>
      <c r="Z61" s="4"/>
      <c r="AA61" s="4"/>
      <c r="AB61" s="4"/>
      <c r="AC61" s="4"/>
      <c r="AD61" s="4"/>
      <c r="AE61" s="4"/>
      <c r="AF61" s="4"/>
      <c r="AG61" s="4">
        <v>6</v>
      </c>
      <c r="AH61" s="4">
        <v>6</v>
      </c>
      <c r="AI61" s="4">
        <v>6</v>
      </c>
      <c r="AJ61" s="4">
        <v>6</v>
      </c>
      <c r="AK61" s="4">
        <v>6</v>
      </c>
      <c r="AL61" s="4">
        <v>6</v>
      </c>
      <c r="AM61" s="4">
        <v>6</v>
      </c>
      <c r="AN61" s="4">
        <v>6</v>
      </c>
      <c r="AO61" s="4">
        <v>6</v>
      </c>
      <c r="AP61" s="4">
        <v>6</v>
      </c>
      <c r="AQ61" s="4">
        <v>6</v>
      </c>
      <c r="AR61" s="4">
        <v>6</v>
      </c>
      <c r="AS61" s="4"/>
      <c r="AT61" s="4"/>
      <c r="AU61" s="4"/>
      <c r="AV61" s="41">
        <v>36</v>
      </c>
      <c r="AW61" s="41" t="s">
        <v>100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1">
        <f t="shared" si="4"/>
        <v>108</v>
      </c>
    </row>
    <row r="62" spans="1:60" ht="13.5" thickBot="1">
      <c r="A62" s="92"/>
      <c r="B62" s="3" t="s">
        <v>84</v>
      </c>
      <c r="C62" s="4"/>
      <c r="D62" s="3" t="s">
        <v>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0</v>
      </c>
      <c r="X62" s="4"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>
        <v>36</v>
      </c>
      <c r="AT62" s="4">
        <v>36</v>
      </c>
      <c r="AU62" s="4">
        <v>36</v>
      </c>
      <c r="AV62" s="55">
        <v>72</v>
      </c>
      <c r="AW62" s="55" t="s">
        <v>101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1">
        <f t="shared" si="4"/>
        <v>72</v>
      </c>
    </row>
    <row r="63" spans="1:60" ht="13.5" thickBot="1">
      <c r="A63" s="92"/>
      <c r="B63" s="82" t="s">
        <v>113</v>
      </c>
      <c r="C63" s="87" t="s">
        <v>114</v>
      </c>
      <c r="D63" s="1" t="s">
        <v>9</v>
      </c>
      <c r="E63" s="2">
        <f>E65+E67+E68</f>
        <v>0</v>
      </c>
      <c r="F63" s="2">
        <f aca="true" t="shared" si="20" ref="F63:V63">F65+F67+F68</f>
        <v>0</v>
      </c>
      <c r="G63" s="2">
        <f t="shared" si="20"/>
        <v>0</v>
      </c>
      <c r="H63" s="2">
        <f t="shared" si="20"/>
        <v>0</v>
      </c>
      <c r="I63" s="2">
        <f t="shared" si="20"/>
        <v>0</v>
      </c>
      <c r="J63" s="2">
        <f t="shared" si="20"/>
        <v>0</v>
      </c>
      <c r="K63" s="2">
        <f t="shared" si="20"/>
        <v>0</v>
      </c>
      <c r="L63" s="2">
        <f t="shared" si="20"/>
        <v>0</v>
      </c>
      <c r="M63" s="2">
        <f t="shared" si="20"/>
        <v>0</v>
      </c>
      <c r="N63" s="2">
        <f t="shared" si="20"/>
        <v>0</v>
      </c>
      <c r="O63" s="2">
        <f t="shared" si="20"/>
        <v>0</v>
      </c>
      <c r="P63" s="2">
        <f t="shared" si="20"/>
        <v>0</v>
      </c>
      <c r="Q63" s="2">
        <f t="shared" si="20"/>
        <v>0</v>
      </c>
      <c r="R63" s="2">
        <f t="shared" si="20"/>
        <v>0</v>
      </c>
      <c r="S63" s="2">
        <f t="shared" si="20"/>
        <v>0</v>
      </c>
      <c r="T63" s="2">
        <f t="shared" si="20"/>
        <v>0</v>
      </c>
      <c r="U63" s="2">
        <f t="shared" si="20"/>
        <v>0</v>
      </c>
      <c r="V63" s="2">
        <f t="shared" si="20"/>
        <v>0</v>
      </c>
      <c r="W63" s="4">
        <v>0</v>
      </c>
      <c r="X63" s="4">
        <v>0</v>
      </c>
      <c r="Y63" s="2">
        <f>Y65+Y67+Y68</f>
        <v>0</v>
      </c>
      <c r="Z63" s="2">
        <f aca="true" t="shared" si="21" ref="Z63:AS63">Z65+Z67+Z68</f>
        <v>0</v>
      </c>
      <c r="AA63" s="2">
        <f t="shared" si="21"/>
        <v>0</v>
      </c>
      <c r="AB63" s="2">
        <f t="shared" si="21"/>
        <v>0</v>
      </c>
      <c r="AC63" s="2">
        <f t="shared" si="21"/>
        <v>0</v>
      </c>
      <c r="AD63" s="2">
        <f t="shared" si="21"/>
        <v>0</v>
      </c>
      <c r="AE63" s="2">
        <f t="shared" si="21"/>
        <v>0</v>
      </c>
      <c r="AF63" s="2">
        <f t="shared" si="21"/>
        <v>0</v>
      </c>
      <c r="AG63" s="2">
        <f t="shared" si="21"/>
        <v>0</v>
      </c>
      <c r="AH63" s="2">
        <f t="shared" si="21"/>
        <v>0</v>
      </c>
      <c r="AI63" s="2">
        <f t="shared" si="21"/>
        <v>0</v>
      </c>
      <c r="AJ63" s="2">
        <f t="shared" si="21"/>
        <v>0</v>
      </c>
      <c r="AK63" s="2">
        <f t="shared" si="21"/>
        <v>0</v>
      </c>
      <c r="AL63" s="2">
        <f t="shared" si="21"/>
        <v>0</v>
      </c>
      <c r="AM63" s="2">
        <f t="shared" si="21"/>
        <v>0</v>
      </c>
      <c r="AN63" s="2">
        <f t="shared" si="21"/>
        <v>0</v>
      </c>
      <c r="AO63" s="2">
        <f t="shared" si="21"/>
        <v>0</v>
      </c>
      <c r="AP63" s="2">
        <f t="shared" si="21"/>
        <v>0</v>
      </c>
      <c r="AQ63" s="2">
        <f t="shared" si="21"/>
        <v>0</v>
      </c>
      <c r="AR63" s="2">
        <f t="shared" si="21"/>
        <v>0</v>
      </c>
      <c r="AS63" s="2">
        <f t="shared" si="21"/>
        <v>0</v>
      </c>
      <c r="AT63" s="2"/>
      <c r="AU63" s="2"/>
      <c r="AV63" s="2"/>
      <c r="AW63" s="2"/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1">
        <f t="shared" si="4"/>
        <v>0</v>
      </c>
    </row>
    <row r="64" spans="1:60" ht="13.5" thickBot="1">
      <c r="A64" s="92"/>
      <c r="B64" s="83"/>
      <c r="C64" s="88"/>
      <c r="D64" s="1" t="s">
        <v>10</v>
      </c>
      <c r="E64" s="2">
        <f>E66</f>
        <v>0</v>
      </c>
      <c r="F64" s="2">
        <f aca="true" t="shared" si="22" ref="F64:V64">F66</f>
        <v>0</v>
      </c>
      <c r="G64" s="2">
        <f t="shared" si="22"/>
        <v>0</v>
      </c>
      <c r="H64" s="2">
        <f t="shared" si="22"/>
        <v>0</v>
      </c>
      <c r="I64" s="2">
        <f t="shared" si="22"/>
        <v>0</v>
      </c>
      <c r="J64" s="2">
        <f t="shared" si="22"/>
        <v>0</v>
      </c>
      <c r="K64" s="2">
        <f t="shared" si="22"/>
        <v>0</v>
      </c>
      <c r="L64" s="2">
        <f t="shared" si="22"/>
        <v>0</v>
      </c>
      <c r="M64" s="2">
        <f t="shared" si="22"/>
        <v>0</v>
      </c>
      <c r="N64" s="2">
        <f t="shared" si="22"/>
        <v>0</v>
      </c>
      <c r="O64" s="2">
        <f t="shared" si="22"/>
        <v>0</v>
      </c>
      <c r="P64" s="2">
        <f t="shared" si="22"/>
        <v>0</v>
      </c>
      <c r="Q64" s="2">
        <f t="shared" si="22"/>
        <v>0</v>
      </c>
      <c r="R64" s="2">
        <f t="shared" si="22"/>
        <v>0</v>
      </c>
      <c r="S64" s="2">
        <f t="shared" si="22"/>
        <v>0</v>
      </c>
      <c r="T64" s="2">
        <f t="shared" si="22"/>
        <v>0</v>
      </c>
      <c r="U64" s="2">
        <f t="shared" si="22"/>
        <v>0</v>
      </c>
      <c r="V64" s="2">
        <f t="shared" si="22"/>
        <v>0</v>
      </c>
      <c r="W64" s="4">
        <v>0</v>
      </c>
      <c r="X64" s="4">
        <v>0</v>
      </c>
      <c r="Y64" s="2">
        <f>Y66</f>
        <v>0</v>
      </c>
      <c r="Z64" s="2">
        <f aca="true" t="shared" si="23" ref="Z64:AS64">Z66</f>
        <v>0</v>
      </c>
      <c r="AA64" s="2">
        <f t="shared" si="23"/>
        <v>0</v>
      </c>
      <c r="AB64" s="2">
        <f t="shared" si="23"/>
        <v>0</v>
      </c>
      <c r="AC64" s="2">
        <f t="shared" si="23"/>
        <v>0</v>
      </c>
      <c r="AD64" s="2">
        <f t="shared" si="23"/>
        <v>0</v>
      </c>
      <c r="AE64" s="2">
        <f t="shared" si="23"/>
        <v>0</v>
      </c>
      <c r="AF64" s="2">
        <f t="shared" si="23"/>
        <v>0</v>
      </c>
      <c r="AG64" s="2">
        <f t="shared" si="23"/>
        <v>0</v>
      </c>
      <c r="AH64" s="2">
        <f t="shared" si="23"/>
        <v>0</v>
      </c>
      <c r="AI64" s="2">
        <f t="shared" si="23"/>
        <v>0</v>
      </c>
      <c r="AJ64" s="2">
        <f t="shared" si="23"/>
        <v>0</v>
      </c>
      <c r="AK64" s="2">
        <f t="shared" si="23"/>
        <v>0</v>
      </c>
      <c r="AL64" s="2">
        <f t="shared" si="23"/>
        <v>0</v>
      </c>
      <c r="AM64" s="2">
        <f t="shared" si="23"/>
        <v>0</v>
      </c>
      <c r="AN64" s="2">
        <f t="shared" si="23"/>
        <v>0</v>
      </c>
      <c r="AO64" s="2">
        <f t="shared" si="23"/>
        <v>0</v>
      </c>
      <c r="AP64" s="2">
        <f t="shared" si="23"/>
        <v>0</v>
      </c>
      <c r="AQ64" s="2">
        <f t="shared" si="23"/>
        <v>0</v>
      </c>
      <c r="AR64" s="2">
        <f t="shared" si="23"/>
        <v>0</v>
      </c>
      <c r="AS64" s="2">
        <f t="shared" si="23"/>
        <v>0</v>
      </c>
      <c r="AT64" s="2"/>
      <c r="AU64" s="2"/>
      <c r="AV64" s="2"/>
      <c r="AW64" s="2"/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1">
        <f t="shared" si="4"/>
        <v>0</v>
      </c>
    </row>
    <row r="65" spans="1:60" ht="13.5" thickBot="1">
      <c r="A65" s="92"/>
      <c r="B65" s="78" t="s">
        <v>116</v>
      </c>
      <c r="C65" s="80" t="s">
        <v>115</v>
      </c>
      <c r="D65" s="3" t="s">
        <v>9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>
        <v>0</v>
      </c>
      <c r="X65" s="4">
        <v>0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1"/>
      <c r="AW65" s="4"/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1">
        <f t="shared" si="4"/>
        <v>0</v>
      </c>
    </row>
    <row r="66" spans="1:60" ht="13.5" thickBot="1">
      <c r="A66" s="92"/>
      <c r="B66" s="79"/>
      <c r="C66" s="81"/>
      <c r="D66" s="3" t="s">
        <v>10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>
        <v>0</v>
      </c>
      <c r="X66" s="4">
        <v>0</v>
      </c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1">
        <f t="shared" si="4"/>
        <v>0</v>
      </c>
    </row>
    <row r="67" spans="1:60" ht="13.5" thickBot="1">
      <c r="A67" s="92"/>
      <c r="B67" s="3" t="s">
        <v>117</v>
      </c>
      <c r="C67" s="4"/>
      <c r="D67" s="3" t="s">
        <v>9</v>
      </c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1">
        <f t="shared" si="4"/>
        <v>0</v>
      </c>
    </row>
    <row r="68" spans="1:60" ht="13.5" thickBot="1">
      <c r="A68" s="92"/>
      <c r="B68" s="3" t="s">
        <v>118</v>
      </c>
      <c r="C68" s="4"/>
      <c r="D68" s="3" t="s">
        <v>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1"/>
    </row>
    <row r="69" spans="1:60" ht="13.5" thickBot="1">
      <c r="A69" s="92"/>
      <c r="B69" s="82" t="s">
        <v>119</v>
      </c>
      <c r="C69" s="87" t="s">
        <v>120</v>
      </c>
      <c r="D69" s="1" t="s">
        <v>9</v>
      </c>
      <c r="E69" s="2">
        <f>E71+E73+E74</f>
        <v>0</v>
      </c>
      <c r="F69" s="2">
        <f aca="true" t="shared" si="24" ref="F69:V69">F71+F73+F74</f>
        <v>0</v>
      </c>
      <c r="G69" s="2">
        <f t="shared" si="24"/>
        <v>0</v>
      </c>
      <c r="H69" s="2">
        <f t="shared" si="24"/>
        <v>0</v>
      </c>
      <c r="I69" s="2">
        <f t="shared" si="24"/>
        <v>0</v>
      </c>
      <c r="J69" s="2">
        <f t="shared" si="24"/>
        <v>0</v>
      </c>
      <c r="K69" s="2">
        <f t="shared" si="24"/>
        <v>0</v>
      </c>
      <c r="L69" s="2">
        <f t="shared" si="24"/>
        <v>0</v>
      </c>
      <c r="M69" s="2">
        <f t="shared" si="24"/>
        <v>0</v>
      </c>
      <c r="N69" s="2">
        <f t="shared" si="24"/>
        <v>0</v>
      </c>
      <c r="O69" s="2">
        <f t="shared" si="24"/>
        <v>0</v>
      </c>
      <c r="P69" s="2">
        <f t="shared" si="24"/>
        <v>0</v>
      </c>
      <c r="Q69" s="2">
        <f t="shared" si="24"/>
        <v>0</v>
      </c>
      <c r="R69" s="2">
        <f t="shared" si="24"/>
        <v>0</v>
      </c>
      <c r="S69" s="2">
        <f t="shared" si="24"/>
        <v>0</v>
      </c>
      <c r="T69" s="2">
        <f t="shared" si="24"/>
        <v>0</v>
      </c>
      <c r="U69" s="2">
        <f t="shared" si="24"/>
        <v>0</v>
      </c>
      <c r="V69" s="2">
        <f t="shared" si="24"/>
        <v>0</v>
      </c>
      <c r="W69" s="4"/>
      <c r="X69" s="4"/>
      <c r="Y69" s="2">
        <f>Y71+Y73+Y74</f>
        <v>0</v>
      </c>
      <c r="Z69" s="2">
        <f aca="true" t="shared" si="25" ref="Z69:AS69">Z71+Z73+Z74</f>
        <v>0</v>
      </c>
      <c r="AA69" s="2">
        <f t="shared" si="25"/>
        <v>0</v>
      </c>
      <c r="AB69" s="2">
        <f t="shared" si="25"/>
        <v>0</v>
      </c>
      <c r="AC69" s="2">
        <f t="shared" si="25"/>
        <v>0</v>
      </c>
      <c r="AD69" s="2">
        <f t="shared" si="25"/>
        <v>0</v>
      </c>
      <c r="AE69" s="2">
        <f t="shared" si="25"/>
        <v>0</v>
      </c>
      <c r="AF69" s="2">
        <f t="shared" si="25"/>
        <v>0</v>
      </c>
      <c r="AG69" s="2">
        <f t="shared" si="25"/>
        <v>0</v>
      </c>
      <c r="AH69" s="2">
        <f t="shared" si="25"/>
        <v>0</v>
      </c>
      <c r="AI69" s="2">
        <f t="shared" si="25"/>
        <v>0</v>
      </c>
      <c r="AJ69" s="2">
        <f t="shared" si="25"/>
        <v>0</v>
      </c>
      <c r="AK69" s="2">
        <f t="shared" si="25"/>
        <v>0</v>
      </c>
      <c r="AL69" s="2">
        <f t="shared" si="25"/>
        <v>0</v>
      </c>
      <c r="AM69" s="2">
        <f t="shared" si="25"/>
        <v>0</v>
      </c>
      <c r="AN69" s="2">
        <f t="shared" si="25"/>
        <v>0</v>
      </c>
      <c r="AO69" s="2">
        <f t="shared" si="25"/>
        <v>0</v>
      </c>
      <c r="AP69" s="2">
        <f t="shared" si="25"/>
        <v>0</v>
      </c>
      <c r="AQ69" s="2">
        <f t="shared" si="25"/>
        <v>0</v>
      </c>
      <c r="AR69" s="2">
        <f t="shared" si="25"/>
        <v>0</v>
      </c>
      <c r="AS69" s="2">
        <f t="shared" si="25"/>
        <v>0</v>
      </c>
      <c r="AT69" s="2"/>
      <c r="AU69" s="2"/>
      <c r="AV69" s="2"/>
      <c r="AW69" s="2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1"/>
    </row>
    <row r="70" spans="1:60" ht="13.5" thickBot="1">
      <c r="A70" s="92"/>
      <c r="B70" s="83"/>
      <c r="C70" s="88"/>
      <c r="D70" s="1" t="s">
        <v>10</v>
      </c>
      <c r="E70" s="2">
        <f>E72</f>
        <v>0</v>
      </c>
      <c r="F70" s="2">
        <f aca="true" t="shared" si="26" ref="F70:U70">F72</f>
        <v>0</v>
      </c>
      <c r="G70" s="2">
        <f t="shared" si="26"/>
        <v>0</v>
      </c>
      <c r="H70" s="2">
        <f t="shared" si="26"/>
        <v>0</v>
      </c>
      <c r="I70" s="2">
        <f t="shared" si="26"/>
        <v>0</v>
      </c>
      <c r="J70" s="2">
        <f t="shared" si="26"/>
        <v>0</v>
      </c>
      <c r="K70" s="2">
        <f t="shared" si="26"/>
        <v>0</v>
      </c>
      <c r="L70" s="2">
        <f t="shared" si="26"/>
        <v>0</v>
      </c>
      <c r="M70" s="2">
        <f t="shared" si="26"/>
        <v>0</v>
      </c>
      <c r="N70" s="2">
        <f t="shared" si="26"/>
        <v>0</v>
      </c>
      <c r="O70" s="2">
        <f t="shared" si="26"/>
        <v>0</v>
      </c>
      <c r="P70" s="2">
        <f t="shared" si="26"/>
        <v>0</v>
      </c>
      <c r="Q70" s="2">
        <f t="shared" si="26"/>
        <v>0</v>
      </c>
      <c r="R70" s="2">
        <f t="shared" si="26"/>
        <v>0</v>
      </c>
      <c r="S70" s="2">
        <f t="shared" si="26"/>
        <v>0</v>
      </c>
      <c r="T70" s="2">
        <f t="shared" si="26"/>
        <v>0</v>
      </c>
      <c r="U70" s="2">
        <f t="shared" si="26"/>
        <v>0</v>
      </c>
      <c r="V70" s="2">
        <f>V72</f>
        <v>0</v>
      </c>
      <c r="W70" s="4"/>
      <c r="X70" s="4"/>
      <c r="Y70" s="2">
        <f>Y72</f>
        <v>0</v>
      </c>
      <c r="Z70" s="2">
        <f aca="true" t="shared" si="27" ref="Z70:AS70">Z72</f>
        <v>0</v>
      </c>
      <c r="AA70" s="2">
        <f t="shared" si="27"/>
        <v>0</v>
      </c>
      <c r="AB70" s="2">
        <f t="shared" si="27"/>
        <v>0</v>
      </c>
      <c r="AC70" s="2">
        <f t="shared" si="27"/>
        <v>0</v>
      </c>
      <c r="AD70" s="2">
        <f t="shared" si="27"/>
        <v>0</v>
      </c>
      <c r="AE70" s="2">
        <f t="shared" si="27"/>
        <v>0</v>
      </c>
      <c r="AF70" s="2">
        <f t="shared" si="27"/>
        <v>0</v>
      </c>
      <c r="AG70" s="2">
        <f t="shared" si="27"/>
        <v>0</v>
      </c>
      <c r="AH70" s="2">
        <f t="shared" si="27"/>
        <v>0</v>
      </c>
      <c r="AI70" s="2">
        <f t="shared" si="27"/>
        <v>0</v>
      </c>
      <c r="AJ70" s="2">
        <f t="shared" si="27"/>
        <v>0</v>
      </c>
      <c r="AK70" s="2">
        <f t="shared" si="27"/>
        <v>0</v>
      </c>
      <c r="AL70" s="2">
        <f t="shared" si="27"/>
        <v>0</v>
      </c>
      <c r="AM70" s="2">
        <f t="shared" si="27"/>
        <v>0</v>
      </c>
      <c r="AN70" s="2">
        <f t="shared" si="27"/>
        <v>0</v>
      </c>
      <c r="AO70" s="2">
        <f t="shared" si="27"/>
        <v>0</v>
      </c>
      <c r="AP70" s="2">
        <f>AP72</f>
        <v>0</v>
      </c>
      <c r="AQ70" s="2">
        <f t="shared" si="27"/>
        <v>0</v>
      </c>
      <c r="AR70" s="2">
        <f t="shared" si="27"/>
        <v>0</v>
      </c>
      <c r="AS70" s="2">
        <f t="shared" si="27"/>
        <v>0</v>
      </c>
      <c r="AT70" s="2"/>
      <c r="AU70" s="2"/>
      <c r="AV70" s="2"/>
      <c r="AW70" s="2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1"/>
    </row>
    <row r="71" spans="1:60" ht="13.5" thickBot="1">
      <c r="A71" s="92"/>
      <c r="B71" s="78" t="s">
        <v>122</v>
      </c>
      <c r="C71" s="80" t="s">
        <v>121</v>
      </c>
      <c r="D71" s="3" t="s">
        <v>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1"/>
    </row>
    <row r="72" spans="1:60" ht="13.5" thickBot="1">
      <c r="A72" s="92"/>
      <c r="B72" s="79"/>
      <c r="C72" s="81"/>
      <c r="D72" s="3" t="s">
        <v>10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1"/>
    </row>
    <row r="73" spans="1:60" ht="13.5" thickBot="1">
      <c r="A73" s="92"/>
      <c r="B73" s="3" t="s">
        <v>123</v>
      </c>
      <c r="C73" s="4"/>
      <c r="D73" s="3" t="s">
        <v>9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1"/>
    </row>
    <row r="74" spans="1:60" ht="13.5" thickBot="1">
      <c r="A74" s="92"/>
      <c r="B74" s="3" t="s">
        <v>124</v>
      </c>
      <c r="C74" s="4"/>
      <c r="D74" s="3" t="s">
        <v>9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>
        <v>0</v>
      </c>
      <c r="X74" s="4">
        <v>0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v>0</v>
      </c>
      <c r="BD74" s="4">
        <v>0</v>
      </c>
      <c r="BE74" s="4">
        <v>0</v>
      </c>
      <c r="BF74" s="4">
        <v>0</v>
      </c>
      <c r="BG74" s="4">
        <v>0</v>
      </c>
      <c r="BH74" s="41">
        <f t="shared" si="4"/>
        <v>0</v>
      </c>
    </row>
    <row r="75" spans="1:60" ht="13.5" thickBot="1">
      <c r="A75" s="92"/>
      <c r="B75" s="82" t="s">
        <v>21</v>
      </c>
      <c r="C75" s="5" t="s">
        <v>22</v>
      </c>
      <c r="D75" s="1" t="s">
        <v>9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4">
        <v>0</v>
      </c>
      <c r="X75" s="4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4">
        <v>0</v>
      </c>
      <c r="AY75" s="4">
        <v>0</v>
      </c>
      <c r="AZ75" s="4">
        <v>0</v>
      </c>
      <c r="BA75" s="4">
        <v>0</v>
      </c>
      <c r="BB75" s="4">
        <v>0</v>
      </c>
      <c r="BC75" s="4">
        <v>0</v>
      </c>
      <c r="BD75" s="4">
        <v>0</v>
      </c>
      <c r="BE75" s="4">
        <v>0</v>
      </c>
      <c r="BF75" s="4">
        <v>0</v>
      </c>
      <c r="BG75" s="4">
        <v>0</v>
      </c>
      <c r="BH75" s="41">
        <f t="shared" si="4"/>
        <v>0</v>
      </c>
    </row>
    <row r="76" spans="1:60" ht="13.5" thickBot="1">
      <c r="A76" s="92"/>
      <c r="B76" s="83"/>
      <c r="C76" s="6" t="s">
        <v>13</v>
      </c>
      <c r="D76" s="1" t="s">
        <v>10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4">
        <v>0</v>
      </c>
      <c r="X76" s="4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1">
        <f t="shared" si="4"/>
        <v>0</v>
      </c>
    </row>
    <row r="77" spans="1:60" ht="13.5" thickBot="1">
      <c r="A77" s="92"/>
      <c r="B77" s="84" t="s">
        <v>23</v>
      </c>
      <c r="C77" s="85"/>
      <c r="D77" s="86"/>
      <c r="E77" s="70">
        <f>E53+E35+E9</f>
        <v>36</v>
      </c>
      <c r="F77" s="70">
        <f aca="true" t="shared" si="28" ref="F77:U77">F53+F35+F9</f>
        <v>36</v>
      </c>
      <c r="G77" s="70">
        <f t="shared" si="28"/>
        <v>36</v>
      </c>
      <c r="H77" s="70">
        <f t="shared" si="28"/>
        <v>36</v>
      </c>
      <c r="I77" s="70">
        <f t="shared" si="28"/>
        <v>36</v>
      </c>
      <c r="J77" s="70">
        <f t="shared" si="28"/>
        <v>36</v>
      </c>
      <c r="K77" s="70">
        <f t="shared" si="28"/>
        <v>36</v>
      </c>
      <c r="L77" s="70">
        <f t="shared" si="28"/>
        <v>36</v>
      </c>
      <c r="M77" s="70">
        <f t="shared" si="28"/>
        <v>36</v>
      </c>
      <c r="N77" s="70">
        <f t="shared" si="28"/>
        <v>36</v>
      </c>
      <c r="O77" s="70">
        <f t="shared" si="28"/>
        <v>36</v>
      </c>
      <c r="P77" s="70">
        <f t="shared" si="28"/>
        <v>36</v>
      </c>
      <c r="Q77" s="70">
        <f t="shared" si="28"/>
        <v>36</v>
      </c>
      <c r="R77" s="70">
        <f t="shared" si="28"/>
        <v>36</v>
      </c>
      <c r="S77" s="70">
        <f t="shared" si="28"/>
        <v>36</v>
      </c>
      <c r="T77" s="70">
        <f t="shared" si="28"/>
        <v>36</v>
      </c>
      <c r="U77" s="70">
        <f t="shared" si="28"/>
        <v>36</v>
      </c>
      <c r="V77" s="40"/>
      <c r="W77" s="4">
        <v>0</v>
      </c>
      <c r="X77" s="4">
        <v>0</v>
      </c>
      <c r="Y77" s="70">
        <f>Y53+Y35+Y9</f>
        <v>36</v>
      </c>
      <c r="Z77" s="70">
        <f aca="true" t="shared" si="29" ref="Z77:AS77">Z53+Z35+Z9</f>
        <v>36</v>
      </c>
      <c r="AA77" s="70">
        <f t="shared" si="29"/>
        <v>36</v>
      </c>
      <c r="AB77" s="70">
        <f t="shared" si="29"/>
        <v>36</v>
      </c>
      <c r="AC77" s="70">
        <f t="shared" si="29"/>
        <v>36</v>
      </c>
      <c r="AD77" s="70">
        <f t="shared" si="29"/>
        <v>36</v>
      </c>
      <c r="AE77" s="70">
        <f t="shared" si="29"/>
        <v>36</v>
      </c>
      <c r="AF77" s="70">
        <f t="shared" si="29"/>
        <v>36</v>
      </c>
      <c r="AG77" s="70">
        <f t="shared" si="29"/>
        <v>36</v>
      </c>
      <c r="AH77" s="70">
        <f t="shared" si="29"/>
        <v>36</v>
      </c>
      <c r="AI77" s="70">
        <f t="shared" si="29"/>
        <v>36</v>
      </c>
      <c r="AJ77" s="70">
        <f t="shared" si="29"/>
        <v>36</v>
      </c>
      <c r="AK77" s="70">
        <f t="shared" si="29"/>
        <v>36</v>
      </c>
      <c r="AL77" s="70">
        <f t="shared" si="29"/>
        <v>36</v>
      </c>
      <c r="AM77" s="70">
        <f t="shared" si="29"/>
        <v>36</v>
      </c>
      <c r="AN77" s="70">
        <f t="shared" si="29"/>
        <v>36</v>
      </c>
      <c r="AO77" s="70">
        <f t="shared" si="29"/>
        <v>36</v>
      </c>
      <c r="AP77" s="70">
        <f t="shared" si="29"/>
        <v>36</v>
      </c>
      <c r="AQ77" s="70">
        <f t="shared" si="29"/>
        <v>36</v>
      </c>
      <c r="AR77" s="70">
        <f t="shared" si="29"/>
        <v>36</v>
      </c>
      <c r="AS77" s="70">
        <f t="shared" si="29"/>
        <v>36</v>
      </c>
      <c r="AT77" s="70">
        <v>36</v>
      </c>
      <c r="AU77" s="70">
        <v>36</v>
      </c>
      <c r="AV77" s="23"/>
      <c r="AW77" s="70"/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v>0</v>
      </c>
      <c r="BD77" s="4">
        <v>0</v>
      </c>
      <c r="BE77" s="4">
        <v>0</v>
      </c>
      <c r="BF77" s="4">
        <v>0</v>
      </c>
      <c r="BG77" s="4">
        <v>0</v>
      </c>
      <c r="BH77" s="41">
        <f t="shared" si="4"/>
        <v>0</v>
      </c>
    </row>
    <row r="78" spans="1:60" ht="13.5" thickBot="1">
      <c r="A78" s="92"/>
      <c r="B78" s="75" t="s">
        <v>24</v>
      </c>
      <c r="C78" s="76"/>
      <c r="D78" s="77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2">
        <f>V9+V35+V53</f>
        <v>595</v>
      </c>
      <c r="W78" s="4">
        <v>0</v>
      </c>
      <c r="X78" s="4">
        <v>0</v>
      </c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24">
        <f>AV9+AV35+AV53</f>
        <v>756</v>
      </c>
      <c r="AW78" s="71"/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1">
        <f t="shared" si="4"/>
        <v>1351</v>
      </c>
    </row>
    <row r="79" spans="1:60" ht="19.5" customHeight="1" thickBot="1">
      <c r="A79" s="92"/>
      <c r="B79" s="72" t="s">
        <v>25</v>
      </c>
      <c r="C79" s="73"/>
      <c r="D79" s="74"/>
      <c r="E79" s="2">
        <f>E54+E36+E10</f>
        <v>18</v>
      </c>
      <c r="F79" s="2">
        <f aca="true" t="shared" si="30" ref="F79:U79">F54+F36+F10</f>
        <v>17</v>
      </c>
      <c r="G79" s="2">
        <f t="shared" si="30"/>
        <v>18</v>
      </c>
      <c r="H79" s="2">
        <f t="shared" si="30"/>
        <v>18</v>
      </c>
      <c r="I79" s="2">
        <f t="shared" si="30"/>
        <v>18</v>
      </c>
      <c r="J79" s="2">
        <f t="shared" si="30"/>
        <v>15</v>
      </c>
      <c r="K79" s="2">
        <f t="shared" si="30"/>
        <v>15</v>
      </c>
      <c r="L79" s="2">
        <f t="shared" si="30"/>
        <v>15</v>
      </c>
      <c r="M79" s="2">
        <f t="shared" si="30"/>
        <v>15</v>
      </c>
      <c r="N79" s="2">
        <f t="shared" si="30"/>
        <v>15</v>
      </c>
      <c r="O79" s="2">
        <f t="shared" si="30"/>
        <v>15</v>
      </c>
      <c r="P79" s="2">
        <f t="shared" si="30"/>
        <v>15</v>
      </c>
      <c r="Q79" s="2">
        <f t="shared" si="30"/>
        <v>15</v>
      </c>
      <c r="R79" s="2">
        <f t="shared" si="30"/>
        <v>15</v>
      </c>
      <c r="S79" s="2">
        <f t="shared" si="30"/>
        <v>15</v>
      </c>
      <c r="T79" s="2">
        <f t="shared" si="30"/>
        <v>15</v>
      </c>
      <c r="U79" s="2">
        <f t="shared" si="30"/>
        <v>15</v>
      </c>
      <c r="V79" s="2">
        <f>V10+V36+V54</f>
        <v>269</v>
      </c>
      <c r="W79" s="4">
        <v>0</v>
      </c>
      <c r="X79" s="4">
        <v>0</v>
      </c>
      <c r="Y79" s="2">
        <f>Y54+Y36+Y10</f>
        <v>18</v>
      </c>
      <c r="Z79" s="2">
        <f aca="true" t="shared" si="31" ref="Z79:AU79">Z54+Z36+Z10</f>
        <v>18</v>
      </c>
      <c r="AA79" s="2">
        <f t="shared" si="31"/>
        <v>18</v>
      </c>
      <c r="AB79" s="2">
        <f t="shared" si="31"/>
        <v>18</v>
      </c>
      <c r="AC79" s="2">
        <f t="shared" si="31"/>
        <v>18</v>
      </c>
      <c r="AD79" s="2">
        <f t="shared" si="31"/>
        <v>18</v>
      </c>
      <c r="AE79" s="2">
        <f t="shared" si="31"/>
        <v>18</v>
      </c>
      <c r="AF79" s="2">
        <f t="shared" si="31"/>
        <v>18</v>
      </c>
      <c r="AG79" s="2">
        <f t="shared" si="31"/>
        <v>15</v>
      </c>
      <c r="AH79" s="2">
        <f t="shared" si="31"/>
        <v>15</v>
      </c>
      <c r="AI79" s="2">
        <f t="shared" si="31"/>
        <v>15</v>
      </c>
      <c r="AJ79" s="2">
        <f t="shared" si="31"/>
        <v>15</v>
      </c>
      <c r="AK79" s="2">
        <f t="shared" si="31"/>
        <v>15</v>
      </c>
      <c r="AL79" s="2">
        <f t="shared" si="31"/>
        <v>15</v>
      </c>
      <c r="AM79" s="2">
        <f t="shared" si="31"/>
        <v>15</v>
      </c>
      <c r="AN79" s="2">
        <f t="shared" si="31"/>
        <v>15</v>
      </c>
      <c r="AO79" s="2">
        <f t="shared" si="31"/>
        <v>15</v>
      </c>
      <c r="AP79" s="2">
        <f t="shared" si="31"/>
        <v>15</v>
      </c>
      <c r="AQ79" s="2">
        <f t="shared" si="31"/>
        <v>15</v>
      </c>
      <c r="AR79" s="2">
        <f t="shared" si="31"/>
        <v>15</v>
      </c>
      <c r="AS79" s="2">
        <f t="shared" si="31"/>
        <v>0</v>
      </c>
      <c r="AT79" s="2">
        <f>AT54+AT36+AT10</f>
        <v>0</v>
      </c>
      <c r="AU79" s="2">
        <f t="shared" si="31"/>
        <v>0</v>
      </c>
      <c r="AV79" s="2">
        <f>AV10+AV36+AV54</f>
        <v>324</v>
      </c>
      <c r="AW79" s="2"/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1">
        <f t="shared" si="4"/>
        <v>593</v>
      </c>
    </row>
    <row r="80" spans="1:60" ht="13.5" thickBot="1">
      <c r="A80" s="93"/>
      <c r="B80" s="72" t="s">
        <v>26</v>
      </c>
      <c r="C80" s="73"/>
      <c r="D80" s="74"/>
      <c r="E80" s="2">
        <v>54</v>
      </c>
      <c r="F80" s="2">
        <v>54</v>
      </c>
      <c r="G80" s="2">
        <v>54</v>
      </c>
      <c r="H80" s="2">
        <v>54</v>
      </c>
      <c r="I80" s="2">
        <v>54</v>
      </c>
      <c r="J80" s="2">
        <v>54</v>
      </c>
      <c r="K80" s="2">
        <v>54</v>
      </c>
      <c r="L80" s="2">
        <v>54</v>
      </c>
      <c r="M80" s="2">
        <v>54</v>
      </c>
      <c r="N80" s="2">
        <v>54</v>
      </c>
      <c r="O80" s="2">
        <v>54</v>
      </c>
      <c r="P80" s="2">
        <v>54</v>
      </c>
      <c r="Q80" s="2">
        <v>54</v>
      </c>
      <c r="R80" s="2">
        <v>54</v>
      </c>
      <c r="S80" s="2">
        <v>54</v>
      </c>
      <c r="T80" s="2">
        <v>54</v>
      </c>
      <c r="U80" s="2">
        <v>54</v>
      </c>
      <c r="V80" s="2"/>
      <c r="W80" s="4">
        <v>0</v>
      </c>
      <c r="X80" s="4">
        <v>0</v>
      </c>
      <c r="Y80" s="2">
        <v>54</v>
      </c>
      <c r="Z80" s="2">
        <v>54</v>
      </c>
      <c r="AA80" s="2">
        <v>54</v>
      </c>
      <c r="AB80" s="2">
        <v>54</v>
      </c>
      <c r="AC80" s="2">
        <v>54</v>
      </c>
      <c r="AD80" s="2">
        <v>54</v>
      </c>
      <c r="AE80" s="2">
        <v>54</v>
      </c>
      <c r="AF80" s="2">
        <v>54</v>
      </c>
      <c r="AG80" s="2">
        <v>54</v>
      </c>
      <c r="AH80" s="2">
        <v>54</v>
      </c>
      <c r="AI80" s="2">
        <v>54</v>
      </c>
      <c r="AJ80" s="2">
        <v>54</v>
      </c>
      <c r="AK80" s="2">
        <v>54</v>
      </c>
      <c r="AL80" s="2">
        <v>54</v>
      </c>
      <c r="AM80" s="2">
        <v>54</v>
      </c>
      <c r="AN80" s="2">
        <v>54</v>
      </c>
      <c r="AO80" s="2">
        <v>54</v>
      </c>
      <c r="AP80" s="2">
        <v>54</v>
      </c>
      <c r="AQ80" s="2">
        <v>54</v>
      </c>
      <c r="AR80" s="2">
        <v>54</v>
      </c>
      <c r="AS80" s="2">
        <v>54</v>
      </c>
      <c r="AT80" s="2">
        <v>36</v>
      </c>
      <c r="AU80" s="2">
        <v>36</v>
      </c>
      <c r="AV80" s="2"/>
      <c r="AW80" s="2"/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1">
        <f t="shared" si="4"/>
        <v>0</v>
      </c>
    </row>
    <row r="83" ht="12.75">
      <c r="A83" s="7" t="s">
        <v>27</v>
      </c>
    </row>
  </sheetData>
  <sheetProtection/>
  <mergeCells count="111">
    <mergeCell ref="B29:B30"/>
    <mergeCell ref="B43:B44"/>
    <mergeCell ref="C43:C44"/>
    <mergeCell ref="B47:B48"/>
    <mergeCell ref="C47:C48"/>
    <mergeCell ref="B35:B36"/>
    <mergeCell ref="B37:B38"/>
    <mergeCell ref="C37:C38"/>
    <mergeCell ref="B45:B46"/>
    <mergeCell ref="B11:B12"/>
    <mergeCell ref="B13:B14"/>
    <mergeCell ref="B25:B26"/>
    <mergeCell ref="B15:B16"/>
    <mergeCell ref="B17:B18"/>
    <mergeCell ref="B19:B20"/>
    <mergeCell ref="B21:B22"/>
    <mergeCell ref="BH1:BH8"/>
    <mergeCell ref="E2:BG2"/>
    <mergeCell ref="E7:BG7"/>
    <mergeCell ref="AC1:AE1"/>
    <mergeCell ref="AG1:AI1"/>
    <mergeCell ref="AK1:AM1"/>
    <mergeCell ref="AO1:AR1"/>
    <mergeCell ref="S1:U1"/>
    <mergeCell ref="AT1:AW1"/>
    <mergeCell ref="AY1:BB1"/>
    <mergeCell ref="BC1:BF1"/>
    <mergeCell ref="A25:A80"/>
    <mergeCell ref="B9:B10"/>
    <mergeCell ref="C9:C10"/>
    <mergeCell ref="B27:B28"/>
    <mergeCell ref="B33:B34"/>
    <mergeCell ref="C33:C34"/>
    <mergeCell ref="B39:B40"/>
    <mergeCell ref="C39:C40"/>
    <mergeCell ref="B41:B42"/>
    <mergeCell ref="B51:B52"/>
    <mergeCell ref="C51:C52"/>
    <mergeCell ref="B49:B50"/>
    <mergeCell ref="C49:C50"/>
    <mergeCell ref="B53:B54"/>
    <mergeCell ref="B55:B56"/>
    <mergeCell ref="C55:C56"/>
    <mergeCell ref="B57:B58"/>
    <mergeCell ref="C57:C58"/>
    <mergeCell ref="B59:B60"/>
    <mergeCell ref="C59:C60"/>
    <mergeCell ref="B63:B64"/>
    <mergeCell ref="C63:C64"/>
    <mergeCell ref="B65:B66"/>
    <mergeCell ref="C65:C66"/>
    <mergeCell ref="B75:B76"/>
    <mergeCell ref="B77:D77"/>
    <mergeCell ref="B71:B72"/>
    <mergeCell ref="C71:C72"/>
    <mergeCell ref="B69:B70"/>
    <mergeCell ref="C69:C70"/>
    <mergeCell ref="B78:D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AC77:AC78"/>
    <mergeCell ref="AD77:AD78"/>
    <mergeCell ref="T77:T78"/>
    <mergeCell ref="U77:U78"/>
    <mergeCell ref="Y77:Y78"/>
    <mergeCell ref="Z77:Z78"/>
    <mergeCell ref="AO77:AO78"/>
    <mergeCell ref="AP77:AP78"/>
    <mergeCell ref="AI77:AI78"/>
    <mergeCell ref="AJ77:AJ78"/>
    <mergeCell ref="AK77:AK78"/>
    <mergeCell ref="AL77:AL78"/>
    <mergeCell ref="B79:D79"/>
    <mergeCell ref="B80:D80"/>
    <mergeCell ref="AM77:AM78"/>
    <mergeCell ref="AN77:AN78"/>
    <mergeCell ref="AE77:AE78"/>
    <mergeCell ref="AF77:AF78"/>
    <mergeCell ref="AG77:AG78"/>
    <mergeCell ref="AH77:AH78"/>
    <mergeCell ref="AA77:AA78"/>
    <mergeCell ref="AB77:AB78"/>
    <mergeCell ref="AU77:AU78"/>
    <mergeCell ref="AW77:AW78"/>
    <mergeCell ref="AQ77:AQ78"/>
    <mergeCell ref="AT77:AT78"/>
    <mergeCell ref="AR77:AR78"/>
    <mergeCell ref="AS77:AS78"/>
    <mergeCell ref="AW11:AW12"/>
    <mergeCell ref="X1:AA1"/>
    <mergeCell ref="B23:B24"/>
    <mergeCell ref="A1:A8"/>
    <mergeCell ref="B1:B8"/>
    <mergeCell ref="C1:C8"/>
    <mergeCell ref="D1:D8"/>
    <mergeCell ref="F1:H1"/>
    <mergeCell ref="J1:M1"/>
    <mergeCell ref="N1:Q1"/>
  </mergeCells>
  <hyperlinks>
    <hyperlink ref="A83" location="_ftnref1" display="_ftnref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80"/>
  <sheetViews>
    <sheetView zoomScalePageLayoutView="0" workbookViewId="0" topLeftCell="U60">
      <selection activeCell="AK47" sqref="AK47"/>
    </sheetView>
  </sheetViews>
  <sheetFormatPr defaultColWidth="9.00390625" defaultRowHeight="12.75"/>
  <cols>
    <col min="5" max="5" width="4.00390625" style="0" customWidth="1"/>
    <col min="6" max="60" width="4.75390625" style="0" customWidth="1"/>
  </cols>
  <sheetData>
    <row r="1" spans="1:60" ht="63.75" customHeight="1">
      <c r="A1" s="69" t="s">
        <v>88</v>
      </c>
      <c r="B1" s="69" t="s">
        <v>0</v>
      </c>
      <c r="C1" s="69" t="s">
        <v>1</v>
      </c>
      <c r="D1" s="69" t="s">
        <v>2</v>
      </c>
      <c r="E1" s="9" t="s">
        <v>3</v>
      </c>
      <c r="F1" s="64" t="s">
        <v>28</v>
      </c>
      <c r="G1" s="65"/>
      <c r="H1" s="66"/>
      <c r="I1" s="15" t="s">
        <v>29</v>
      </c>
      <c r="J1" s="64" t="s">
        <v>30</v>
      </c>
      <c r="K1" s="65"/>
      <c r="L1" s="65"/>
      <c r="M1" s="66"/>
      <c r="N1" s="64" t="s">
        <v>31</v>
      </c>
      <c r="O1" s="65"/>
      <c r="P1" s="65"/>
      <c r="Q1" s="66"/>
      <c r="R1" s="16" t="s">
        <v>32</v>
      </c>
      <c r="S1" s="105" t="s">
        <v>34</v>
      </c>
      <c r="T1" s="105"/>
      <c r="U1" s="105"/>
      <c r="V1" s="22"/>
      <c r="W1" s="8" t="s">
        <v>35</v>
      </c>
      <c r="X1" s="64" t="s">
        <v>33</v>
      </c>
      <c r="Y1" s="65"/>
      <c r="Z1" s="65"/>
      <c r="AA1" s="66"/>
      <c r="AB1" s="14" t="s">
        <v>36</v>
      </c>
      <c r="AC1" s="64" t="s">
        <v>37</v>
      </c>
      <c r="AD1" s="65"/>
      <c r="AE1" s="66"/>
      <c r="AF1" s="14" t="s">
        <v>38</v>
      </c>
      <c r="AG1" s="64" t="s">
        <v>39</v>
      </c>
      <c r="AH1" s="65"/>
      <c r="AI1" s="66"/>
      <c r="AJ1" s="14" t="s">
        <v>40</v>
      </c>
      <c r="AK1" s="89" t="s">
        <v>41</v>
      </c>
      <c r="AL1" s="90"/>
      <c r="AM1" s="91"/>
      <c r="AN1" s="14" t="s">
        <v>42</v>
      </c>
      <c r="AO1" s="89" t="s">
        <v>43</v>
      </c>
      <c r="AP1" s="90"/>
      <c r="AQ1" s="90"/>
      <c r="AR1" s="91"/>
      <c r="AS1" s="14" t="s">
        <v>44</v>
      </c>
      <c r="AT1" s="89" t="s">
        <v>45</v>
      </c>
      <c r="AU1" s="90"/>
      <c r="AV1" s="90"/>
      <c r="AW1" s="91"/>
      <c r="AX1" s="14" t="s">
        <v>46</v>
      </c>
      <c r="AY1" s="89" t="s">
        <v>47</v>
      </c>
      <c r="AZ1" s="90"/>
      <c r="BA1" s="90"/>
      <c r="BB1" s="91"/>
      <c r="BC1" s="89" t="s">
        <v>48</v>
      </c>
      <c r="BD1" s="90"/>
      <c r="BE1" s="90"/>
      <c r="BF1" s="91"/>
      <c r="BG1" s="14" t="s">
        <v>49</v>
      </c>
      <c r="BH1" s="100" t="s">
        <v>50</v>
      </c>
    </row>
    <row r="2" spans="1:60" ht="12.75">
      <c r="A2" s="69"/>
      <c r="B2" s="69"/>
      <c r="C2" s="69"/>
      <c r="D2" s="69"/>
      <c r="E2" s="101" t="s">
        <v>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0"/>
    </row>
    <row r="3" spans="1:60" ht="12.75" customHeight="1" hidden="1">
      <c r="A3" s="69"/>
      <c r="B3" s="69"/>
      <c r="C3" s="69"/>
      <c r="D3" s="69"/>
      <c r="E3" s="10"/>
      <c r="BH3" s="100"/>
    </row>
    <row r="4" spans="1:60" ht="12.75" customHeight="1" hidden="1">
      <c r="A4" s="69"/>
      <c r="B4" s="69"/>
      <c r="C4" s="69"/>
      <c r="D4" s="69"/>
      <c r="E4" s="10"/>
      <c r="BH4" s="100"/>
    </row>
    <row r="5" spans="1:60" ht="13.5" customHeight="1" hidden="1">
      <c r="A5" s="69"/>
      <c r="B5" s="69"/>
      <c r="C5" s="69"/>
      <c r="D5" s="69"/>
      <c r="E5" s="10"/>
      <c r="BH5" s="100"/>
    </row>
    <row r="6" spans="1:60" ht="23.25" customHeight="1">
      <c r="A6" s="69"/>
      <c r="B6" s="69"/>
      <c r="C6" s="69"/>
      <c r="D6" s="69"/>
      <c r="E6" s="10">
        <v>35</v>
      </c>
      <c r="F6" s="10">
        <v>36</v>
      </c>
      <c r="G6" s="10">
        <v>37</v>
      </c>
      <c r="H6" s="10">
        <v>38</v>
      </c>
      <c r="I6" s="10">
        <v>39</v>
      </c>
      <c r="J6" s="10">
        <v>40</v>
      </c>
      <c r="K6" s="10">
        <v>41</v>
      </c>
      <c r="L6" s="10">
        <v>42</v>
      </c>
      <c r="M6" s="10">
        <v>43</v>
      </c>
      <c r="N6" s="10">
        <v>44</v>
      </c>
      <c r="O6" s="10">
        <v>45</v>
      </c>
      <c r="P6" s="10">
        <v>46</v>
      </c>
      <c r="Q6" s="10">
        <v>47</v>
      </c>
      <c r="R6" s="10">
        <v>48</v>
      </c>
      <c r="S6" s="10">
        <v>49</v>
      </c>
      <c r="T6" s="10">
        <v>50</v>
      </c>
      <c r="U6" s="10">
        <v>51</v>
      </c>
      <c r="V6" s="52" t="s">
        <v>98</v>
      </c>
      <c r="W6" s="10">
        <v>52</v>
      </c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7</v>
      </c>
      <c r="AE6" s="17">
        <v>8</v>
      </c>
      <c r="AF6" s="17">
        <v>9</v>
      </c>
      <c r="AG6" s="17">
        <v>10</v>
      </c>
      <c r="AH6" s="17">
        <v>11</v>
      </c>
      <c r="AI6" s="17">
        <v>12</v>
      </c>
      <c r="AJ6" s="17">
        <v>13</v>
      </c>
      <c r="AK6" s="17">
        <v>14</v>
      </c>
      <c r="AL6" s="17">
        <v>15</v>
      </c>
      <c r="AM6" s="17">
        <v>16</v>
      </c>
      <c r="AN6" s="17">
        <v>17</v>
      </c>
      <c r="AO6" s="17">
        <v>18</v>
      </c>
      <c r="AP6" s="17">
        <v>19</v>
      </c>
      <c r="AQ6" s="17">
        <v>20</v>
      </c>
      <c r="AR6" s="17">
        <v>21</v>
      </c>
      <c r="AS6" s="17">
        <v>22</v>
      </c>
      <c r="AT6" s="17">
        <v>23</v>
      </c>
      <c r="AU6" s="17">
        <v>24</v>
      </c>
      <c r="AV6" s="53" t="s">
        <v>103</v>
      </c>
      <c r="AW6" s="17">
        <v>25</v>
      </c>
      <c r="AX6" s="17">
        <v>26</v>
      </c>
      <c r="AY6" s="17">
        <v>27</v>
      </c>
      <c r="AZ6" s="17">
        <v>28</v>
      </c>
      <c r="BA6" s="17">
        <v>29</v>
      </c>
      <c r="BB6" s="17">
        <v>30</v>
      </c>
      <c r="BC6" s="17">
        <v>31</v>
      </c>
      <c r="BD6" s="17">
        <v>32</v>
      </c>
      <c r="BE6" s="17">
        <v>33</v>
      </c>
      <c r="BF6" s="17">
        <v>34</v>
      </c>
      <c r="BG6" s="18">
        <v>35</v>
      </c>
      <c r="BH6" s="100"/>
    </row>
    <row r="7" spans="1:60" ht="12.75">
      <c r="A7" s="69"/>
      <c r="B7" s="69"/>
      <c r="C7" s="69"/>
      <c r="D7" s="69"/>
      <c r="E7" s="103" t="s">
        <v>5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0"/>
    </row>
    <row r="8" spans="1:60" ht="12.75">
      <c r="A8" s="69"/>
      <c r="B8" s="69"/>
      <c r="C8" s="69"/>
      <c r="D8" s="69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/>
      <c r="AW8" s="11">
        <v>43</v>
      </c>
      <c r="AX8" s="11">
        <v>44</v>
      </c>
      <c r="AY8" s="11">
        <v>45</v>
      </c>
      <c r="AZ8" s="11">
        <v>46</v>
      </c>
      <c r="BA8" s="11">
        <v>47</v>
      </c>
      <c r="BB8" s="11">
        <v>48</v>
      </c>
      <c r="BC8" s="11">
        <v>49</v>
      </c>
      <c r="BD8" s="11">
        <v>50</v>
      </c>
      <c r="BE8" s="11">
        <v>51</v>
      </c>
      <c r="BF8" s="11">
        <v>52</v>
      </c>
      <c r="BG8" s="19">
        <v>53</v>
      </c>
      <c r="BH8" s="100"/>
    </row>
    <row r="9" spans="1:60" ht="13.5" thickBot="1">
      <c r="A9" s="20"/>
      <c r="B9" s="94" t="s">
        <v>7</v>
      </c>
      <c r="C9" s="96" t="s">
        <v>8</v>
      </c>
      <c r="D9" s="1" t="s">
        <v>9</v>
      </c>
      <c r="E9" s="2">
        <f>E11+E13+E15+E17+E19+E21+E23+E25+E27+E29+E31+E33</f>
        <v>27</v>
      </c>
      <c r="F9" s="2">
        <f aca="true" t="shared" si="0" ref="F9:T9">F11+F13+F15+F17+F19+F21+F23+F25+F27+F29+F31+F33</f>
        <v>27</v>
      </c>
      <c r="G9" s="2">
        <f t="shared" si="0"/>
        <v>27</v>
      </c>
      <c r="H9" s="2">
        <f t="shared" si="0"/>
        <v>27</v>
      </c>
      <c r="I9" s="2">
        <f t="shared" si="0"/>
        <v>21</v>
      </c>
      <c r="J9" s="2">
        <f t="shared" si="0"/>
        <v>21</v>
      </c>
      <c r="K9" s="2">
        <f t="shared" si="0"/>
        <v>22</v>
      </c>
      <c r="L9" s="2">
        <f t="shared" si="0"/>
        <v>21</v>
      </c>
      <c r="M9" s="2">
        <f t="shared" si="0"/>
        <v>22</v>
      </c>
      <c r="N9" s="2">
        <f t="shared" si="0"/>
        <v>24</v>
      </c>
      <c r="O9" s="2">
        <f t="shared" si="0"/>
        <v>21</v>
      </c>
      <c r="P9" s="2">
        <f t="shared" si="0"/>
        <v>22</v>
      </c>
      <c r="Q9" s="2">
        <f t="shared" si="0"/>
        <v>22</v>
      </c>
      <c r="R9" s="2">
        <f t="shared" si="0"/>
        <v>25</v>
      </c>
      <c r="S9" s="2">
        <f t="shared" si="0"/>
        <v>24</v>
      </c>
      <c r="T9" s="2">
        <f t="shared" si="0"/>
        <v>24</v>
      </c>
      <c r="U9" s="50" t="s">
        <v>104</v>
      </c>
      <c r="V9" s="2">
        <f>V11+V13+V15+V19+V23+V25+V29+V31</f>
        <v>377</v>
      </c>
      <c r="W9" s="2"/>
      <c r="X9" s="2"/>
      <c r="Y9" s="2">
        <f>Y11+Y13+Y15+Y17+Y19+Y21+Y23+Y25+Y27+Y29+Y31+Y33</f>
        <v>16</v>
      </c>
      <c r="Z9" s="2">
        <f aca="true" t="shared" si="1" ref="Z9:AT9">Z11+Z13+Z15+Z17+Z19+Z21+Z23+Z25+Z27+Z29+Z31+Z33</f>
        <v>16</v>
      </c>
      <c r="AA9" s="2">
        <f t="shared" si="1"/>
        <v>16</v>
      </c>
      <c r="AB9" s="2">
        <f t="shared" si="1"/>
        <v>14</v>
      </c>
      <c r="AC9" s="2">
        <f t="shared" si="1"/>
        <v>16</v>
      </c>
      <c r="AD9" s="2">
        <f t="shared" si="1"/>
        <v>16</v>
      </c>
      <c r="AE9" s="2">
        <f t="shared" si="1"/>
        <v>18</v>
      </c>
      <c r="AF9" s="2">
        <f t="shared" si="1"/>
        <v>18</v>
      </c>
      <c r="AG9" s="2">
        <f t="shared" si="1"/>
        <v>18</v>
      </c>
      <c r="AH9" s="2">
        <f t="shared" si="1"/>
        <v>16</v>
      </c>
      <c r="AI9" s="2">
        <f t="shared" si="1"/>
        <v>16</v>
      </c>
      <c r="AJ9" s="2">
        <f t="shared" si="1"/>
        <v>16</v>
      </c>
      <c r="AK9" s="2">
        <f t="shared" si="1"/>
        <v>18</v>
      </c>
      <c r="AL9" s="2">
        <f t="shared" si="1"/>
        <v>15</v>
      </c>
      <c r="AM9" s="2">
        <f t="shared" si="1"/>
        <v>15</v>
      </c>
      <c r="AN9" s="2">
        <f t="shared" si="1"/>
        <v>17</v>
      </c>
      <c r="AO9" s="2">
        <f t="shared" si="1"/>
        <v>16</v>
      </c>
      <c r="AP9" s="2">
        <f t="shared" si="1"/>
        <v>14</v>
      </c>
      <c r="AQ9" s="2">
        <f t="shared" si="1"/>
        <v>14</v>
      </c>
      <c r="AR9" s="2">
        <f t="shared" si="1"/>
        <v>0</v>
      </c>
      <c r="AS9" s="2">
        <f t="shared" si="1"/>
        <v>0</v>
      </c>
      <c r="AT9" s="2">
        <f t="shared" si="1"/>
        <v>0</v>
      </c>
      <c r="AU9" s="50" t="s">
        <v>104</v>
      </c>
      <c r="AV9" s="2">
        <f>AV11+AV13+AV15+AV17+AV19+AV21+AV23+AV25+AV27+AV29+AV31+AV33</f>
        <v>305</v>
      </c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>
        <f>AV9+V9</f>
        <v>682</v>
      </c>
    </row>
    <row r="10" spans="1:60" ht="13.5" thickBot="1">
      <c r="A10" s="20"/>
      <c r="B10" s="95"/>
      <c r="C10" s="97"/>
      <c r="D10" s="1" t="s">
        <v>10</v>
      </c>
      <c r="E10" s="2">
        <f>E12+E14+E16+E18+E20+E22+E24+E26+E28+E30+E32+E34</f>
        <v>15</v>
      </c>
      <c r="F10" s="2">
        <f aca="true" t="shared" si="2" ref="F10:T10">F12+F14+F16+F18+F20+F22+F24+F26+F28+F30+F32+F34</f>
        <v>14</v>
      </c>
      <c r="G10" s="2">
        <f t="shared" si="2"/>
        <v>14</v>
      </c>
      <c r="H10" s="2">
        <f t="shared" si="2"/>
        <v>12</v>
      </c>
      <c r="I10" s="2">
        <f t="shared" si="2"/>
        <v>10</v>
      </c>
      <c r="J10" s="2">
        <f t="shared" si="2"/>
        <v>10</v>
      </c>
      <c r="K10" s="2">
        <f t="shared" si="2"/>
        <v>11</v>
      </c>
      <c r="L10" s="2">
        <f t="shared" si="2"/>
        <v>12</v>
      </c>
      <c r="M10" s="2">
        <f t="shared" si="2"/>
        <v>13</v>
      </c>
      <c r="N10" s="2">
        <f t="shared" si="2"/>
        <v>13</v>
      </c>
      <c r="O10" s="2">
        <f t="shared" si="2"/>
        <v>12</v>
      </c>
      <c r="P10" s="2">
        <f t="shared" si="2"/>
        <v>12</v>
      </c>
      <c r="Q10" s="2">
        <f t="shared" si="2"/>
        <v>12</v>
      </c>
      <c r="R10" s="2">
        <f t="shared" si="2"/>
        <v>12</v>
      </c>
      <c r="S10" s="2">
        <f t="shared" si="2"/>
        <v>10</v>
      </c>
      <c r="T10" s="2">
        <f t="shared" si="2"/>
        <v>6</v>
      </c>
      <c r="U10" s="2"/>
      <c r="V10" s="2">
        <f>V12+V14+V16+V20+V24+V26+V30+V32</f>
        <v>188</v>
      </c>
      <c r="W10" s="2"/>
      <c r="X10" s="2"/>
      <c r="Y10" s="2">
        <f>Y12+Y14+Y16+Y18+Y20+Y22+Y24+Y26+Y28+Y30+Y32+Y34</f>
        <v>7</v>
      </c>
      <c r="Z10" s="2">
        <f aca="true" t="shared" si="3" ref="Z10:AT10">Z12+Z14+Z16+Z18+Z20+Z22+Z24+Z26+Z28+Z30+Z32+Z34</f>
        <v>7</v>
      </c>
      <c r="AA10" s="2">
        <f t="shared" si="3"/>
        <v>7</v>
      </c>
      <c r="AB10" s="2">
        <f t="shared" si="3"/>
        <v>7</v>
      </c>
      <c r="AC10" s="2">
        <f t="shared" si="3"/>
        <v>7</v>
      </c>
      <c r="AD10" s="2">
        <f t="shared" si="3"/>
        <v>8</v>
      </c>
      <c r="AE10" s="2">
        <f t="shared" si="3"/>
        <v>8</v>
      </c>
      <c r="AF10" s="2">
        <f t="shared" si="3"/>
        <v>8</v>
      </c>
      <c r="AG10" s="2">
        <f t="shared" si="3"/>
        <v>9</v>
      </c>
      <c r="AH10" s="2">
        <f t="shared" si="3"/>
        <v>9</v>
      </c>
      <c r="AI10" s="2">
        <f t="shared" si="3"/>
        <v>9</v>
      </c>
      <c r="AJ10" s="2">
        <f t="shared" si="3"/>
        <v>9</v>
      </c>
      <c r="AK10" s="2">
        <f t="shared" si="3"/>
        <v>8</v>
      </c>
      <c r="AL10" s="2">
        <f t="shared" si="3"/>
        <v>9</v>
      </c>
      <c r="AM10" s="2">
        <f t="shared" si="3"/>
        <v>9</v>
      </c>
      <c r="AN10" s="2">
        <f t="shared" si="3"/>
        <v>9</v>
      </c>
      <c r="AO10" s="2">
        <f t="shared" si="3"/>
        <v>10</v>
      </c>
      <c r="AP10" s="2">
        <f t="shared" si="3"/>
        <v>6</v>
      </c>
      <c r="AQ10" s="2">
        <f t="shared" si="3"/>
        <v>6</v>
      </c>
      <c r="AR10" s="2">
        <f t="shared" si="3"/>
        <v>0</v>
      </c>
      <c r="AS10" s="2">
        <f t="shared" si="3"/>
        <v>0</v>
      </c>
      <c r="AT10" s="2">
        <f t="shared" si="3"/>
        <v>0</v>
      </c>
      <c r="AU10" s="2"/>
      <c r="AV10" s="2">
        <f>AV12+AV14+AV16+AV18+AV20+AV22+AV24+AV26+AV28+AV30+AV32+AV34</f>
        <v>152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>
        <f>AV10+V10</f>
        <v>340</v>
      </c>
    </row>
    <row r="11" spans="1:60" ht="20.25" thickBot="1">
      <c r="A11" s="20"/>
      <c r="B11" s="106" t="s">
        <v>51</v>
      </c>
      <c r="C11" s="31" t="s">
        <v>55</v>
      </c>
      <c r="D11" s="3" t="s">
        <v>9</v>
      </c>
      <c r="E11" s="4">
        <v>4</v>
      </c>
      <c r="F11" s="4">
        <v>4</v>
      </c>
      <c r="G11" s="4">
        <v>4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114" t="s">
        <v>101</v>
      </c>
      <c r="V11" s="41">
        <v>38</v>
      </c>
      <c r="W11" s="4">
        <v>0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1">
        <f>AV11+V11</f>
        <v>38</v>
      </c>
    </row>
    <row r="12" spans="1:60" ht="13.5" thickBot="1">
      <c r="A12" s="20"/>
      <c r="B12" s="107"/>
      <c r="C12" s="26"/>
      <c r="D12" s="32" t="s">
        <v>10</v>
      </c>
      <c r="E12" s="4">
        <v>2</v>
      </c>
      <c r="F12" s="4"/>
      <c r="G12" s="4">
        <v>2</v>
      </c>
      <c r="H12" s="4">
        <v>2</v>
      </c>
      <c r="I12" s="4">
        <v>2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/>
      <c r="Q12" s="4"/>
      <c r="R12" s="4"/>
      <c r="S12" s="4"/>
      <c r="T12" s="4"/>
      <c r="U12" s="115"/>
      <c r="V12" s="4">
        <v>20</v>
      </c>
      <c r="W12" s="4">
        <v>0</v>
      </c>
      <c r="X12" s="4"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1">
        <f aca="true" t="shared" si="4" ref="BH12:BH76">AV12+V12</f>
        <v>20</v>
      </c>
    </row>
    <row r="13" spans="1:60" ht="13.5" customHeight="1" thickBot="1">
      <c r="A13" s="20"/>
      <c r="B13" s="108" t="s">
        <v>52</v>
      </c>
      <c r="C13" s="31" t="s">
        <v>56</v>
      </c>
      <c r="D13" s="3" t="s">
        <v>9</v>
      </c>
      <c r="E13" s="4">
        <v>3</v>
      </c>
      <c r="F13" s="4">
        <v>5</v>
      </c>
      <c r="G13" s="4">
        <v>5</v>
      </c>
      <c r="H13" s="4">
        <v>5</v>
      </c>
      <c r="I13" s="4">
        <v>2</v>
      </c>
      <c r="J13" s="4">
        <v>4</v>
      </c>
      <c r="K13" s="4">
        <v>6</v>
      </c>
      <c r="L13" s="4">
        <v>6</v>
      </c>
      <c r="M13" s="4">
        <v>4</v>
      </c>
      <c r="N13" s="4">
        <v>4</v>
      </c>
      <c r="O13" s="4">
        <v>4</v>
      </c>
      <c r="P13" s="4">
        <v>4</v>
      </c>
      <c r="Q13" s="4">
        <v>4</v>
      </c>
      <c r="R13" s="4">
        <v>4</v>
      </c>
      <c r="S13" s="4">
        <v>4</v>
      </c>
      <c r="T13" s="4">
        <v>3</v>
      </c>
      <c r="U13" s="115"/>
      <c r="V13" s="41">
        <v>67</v>
      </c>
      <c r="W13" s="4">
        <v>0</v>
      </c>
      <c r="X13" s="4"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1">
        <f t="shared" si="4"/>
        <v>67</v>
      </c>
    </row>
    <row r="14" spans="1:60" ht="13.5" thickBot="1">
      <c r="A14" s="20"/>
      <c r="B14" s="109"/>
      <c r="C14" s="26"/>
      <c r="D14" s="32" t="s">
        <v>10</v>
      </c>
      <c r="E14" s="4">
        <v>2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2</v>
      </c>
      <c r="Q14" s="4">
        <v>1</v>
      </c>
      <c r="R14" s="4">
        <v>1</v>
      </c>
      <c r="S14" s="4">
        <v>1</v>
      </c>
      <c r="T14" s="4">
        <v>1</v>
      </c>
      <c r="U14" s="116"/>
      <c r="V14" s="4">
        <v>28</v>
      </c>
      <c r="W14" s="4">
        <v>0</v>
      </c>
      <c r="X14" s="4"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1">
        <f t="shared" si="4"/>
        <v>28</v>
      </c>
    </row>
    <row r="15" spans="1:60" ht="20.25" thickBot="1">
      <c r="A15" s="20"/>
      <c r="B15" s="108" t="s">
        <v>53</v>
      </c>
      <c r="C15" s="28" t="s">
        <v>57</v>
      </c>
      <c r="D15" s="3" t="s">
        <v>9</v>
      </c>
      <c r="E15" s="4">
        <v>4</v>
      </c>
      <c r="F15" s="4">
        <v>2</v>
      </c>
      <c r="G15" s="4">
        <v>2</v>
      </c>
      <c r="H15" s="4">
        <v>2</v>
      </c>
      <c r="I15" s="4">
        <v>2</v>
      </c>
      <c r="J15" s="4">
        <v>2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  <c r="U15" s="4"/>
      <c r="V15" s="41">
        <f>SUM(E15:U15)</f>
        <v>34</v>
      </c>
      <c r="W15" s="4">
        <v>0</v>
      </c>
      <c r="X15" s="4">
        <v>0</v>
      </c>
      <c r="Y15" s="4">
        <v>4</v>
      </c>
      <c r="Z15" s="4">
        <v>4</v>
      </c>
      <c r="AA15" s="4">
        <v>4</v>
      </c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2</v>
      </c>
      <c r="AH15" s="4">
        <v>2</v>
      </c>
      <c r="AI15" s="4">
        <v>2</v>
      </c>
      <c r="AJ15" s="4">
        <v>2</v>
      </c>
      <c r="AK15" s="4">
        <v>2</v>
      </c>
      <c r="AL15" s="4">
        <v>2</v>
      </c>
      <c r="AM15" s="4">
        <v>2</v>
      </c>
      <c r="AN15" s="4">
        <v>2</v>
      </c>
      <c r="AO15" s="4">
        <v>2</v>
      </c>
      <c r="AP15" s="4">
        <v>2</v>
      </c>
      <c r="AQ15" s="4">
        <v>2</v>
      </c>
      <c r="AR15" s="4"/>
      <c r="AS15" s="4"/>
      <c r="AT15" s="4"/>
      <c r="AU15" s="41" t="s">
        <v>99</v>
      </c>
      <c r="AV15" s="41">
        <f>SUM(Y15:AU15)</f>
        <v>44</v>
      </c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1">
        <f t="shared" si="4"/>
        <v>78</v>
      </c>
    </row>
    <row r="16" spans="1:60" ht="13.5" thickBot="1">
      <c r="A16" s="20"/>
      <c r="B16" s="109"/>
      <c r="C16" s="29"/>
      <c r="D16" s="32" t="s">
        <v>10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2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/>
      <c r="V16" s="4">
        <f>SUM(E16:U16)</f>
        <v>17</v>
      </c>
      <c r="W16" s="4">
        <v>0</v>
      </c>
      <c r="X16" s="4">
        <v>0</v>
      </c>
      <c r="Y16" s="4">
        <v>2</v>
      </c>
      <c r="Z16" s="4">
        <v>2</v>
      </c>
      <c r="AA16" s="4">
        <v>2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/>
      <c r="AS16" s="4"/>
      <c r="AT16" s="4"/>
      <c r="AU16" s="4"/>
      <c r="AV16" s="4">
        <f>SUM(Y16:AU16)</f>
        <v>22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1">
        <f t="shared" si="4"/>
        <v>39</v>
      </c>
    </row>
    <row r="17" spans="1:60" ht="13.5" thickBot="1">
      <c r="A17" s="20"/>
      <c r="B17" s="108" t="s">
        <v>54</v>
      </c>
      <c r="C17" s="28"/>
      <c r="D17" s="3" t="s">
        <v>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0</v>
      </c>
      <c r="X17" s="4">
        <v>0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1">
        <f t="shared" si="4"/>
        <v>0</v>
      </c>
    </row>
    <row r="18" spans="1:60" ht="13.5" thickBot="1">
      <c r="A18" s="20"/>
      <c r="B18" s="109"/>
      <c r="C18" s="29" t="s">
        <v>58</v>
      </c>
      <c r="D18" s="32" t="s">
        <v>10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0</v>
      </c>
      <c r="X18" s="4">
        <v>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1">
        <f t="shared" si="4"/>
        <v>0</v>
      </c>
    </row>
    <row r="19" spans="1:60" ht="13.5" thickBot="1">
      <c r="A19" s="20"/>
      <c r="B19" s="108" t="s">
        <v>61</v>
      </c>
      <c r="C19" s="28" t="s">
        <v>59</v>
      </c>
      <c r="D19" s="3" t="s">
        <v>9</v>
      </c>
      <c r="E19" s="4">
        <v>4</v>
      </c>
      <c r="F19" s="4">
        <v>4</v>
      </c>
      <c r="G19" s="4">
        <v>4</v>
      </c>
      <c r="H19" s="4">
        <v>3</v>
      </c>
      <c r="I19" s="4">
        <v>2</v>
      </c>
      <c r="J19" s="4">
        <v>2</v>
      </c>
      <c r="K19" s="4">
        <v>2</v>
      </c>
      <c r="L19" s="4">
        <v>2</v>
      </c>
      <c r="M19" s="4">
        <v>2</v>
      </c>
      <c r="N19" s="4">
        <v>2</v>
      </c>
      <c r="O19" s="4">
        <v>2</v>
      </c>
      <c r="P19" s="4">
        <v>2</v>
      </c>
      <c r="Q19" s="4">
        <v>2</v>
      </c>
      <c r="R19" s="4">
        <v>2</v>
      </c>
      <c r="S19" s="4">
        <v>2</v>
      </c>
      <c r="T19" s="4">
        <v>2</v>
      </c>
      <c r="U19" s="4"/>
      <c r="V19" s="41">
        <f>SUM(E19:U19)</f>
        <v>39</v>
      </c>
      <c r="W19" s="4">
        <v>0</v>
      </c>
      <c r="X19" s="4">
        <v>0</v>
      </c>
      <c r="Y19" s="4">
        <v>2</v>
      </c>
      <c r="Z19" s="4">
        <v>2</v>
      </c>
      <c r="AA19" s="4">
        <v>2</v>
      </c>
      <c r="AB19" s="4">
        <v>2</v>
      </c>
      <c r="AC19" s="4">
        <v>2</v>
      </c>
      <c r="AD19" s="4">
        <v>2</v>
      </c>
      <c r="AE19" s="4">
        <v>4</v>
      </c>
      <c r="AF19" s="4">
        <v>4</v>
      </c>
      <c r="AG19" s="4">
        <v>4</v>
      </c>
      <c r="AH19" s="4">
        <v>2</v>
      </c>
      <c r="AI19" s="4">
        <v>2</v>
      </c>
      <c r="AJ19" s="4">
        <v>2</v>
      </c>
      <c r="AK19" s="4">
        <v>2</v>
      </c>
      <c r="AL19" s="4">
        <v>2</v>
      </c>
      <c r="AM19" s="4">
        <v>2</v>
      </c>
      <c r="AN19" s="4">
        <v>4</v>
      </c>
      <c r="AO19" s="4">
        <v>4</v>
      </c>
      <c r="AP19" s="4">
        <v>3</v>
      </c>
      <c r="AQ19" s="4">
        <v>2</v>
      </c>
      <c r="AR19" s="4"/>
      <c r="AS19" s="4"/>
      <c r="AT19" s="4"/>
      <c r="AU19" s="41" t="s">
        <v>100</v>
      </c>
      <c r="AV19" s="41">
        <f>SUM(Y19:AU19)</f>
        <v>49</v>
      </c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1">
        <f t="shared" si="4"/>
        <v>88</v>
      </c>
    </row>
    <row r="20" spans="1:60" ht="13.5" thickBot="1">
      <c r="A20" s="20"/>
      <c r="B20" s="109"/>
      <c r="C20" s="29"/>
      <c r="D20" s="32" t="s">
        <v>10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2</v>
      </c>
      <c r="O20" s="4">
        <v>2</v>
      </c>
      <c r="P20" s="4">
        <v>2</v>
      </c>
      <c r="Q20" s="4">
        <v>2</v>
      </c>
      <c r="R20" s="4">
        <v>2</v>
      </c>
      <c r="S20" s="4">
        <v>1</v>
      </c>
      <c r="T20" s="4"/>
      <c r="U20" s="4"/>
      <c r="V20" s="4">
        <f>SUM(E20:U20)</f>
        <v>20</v>
      </c>
      <c r="W20" s="4">
        <v>0</v>
      </c>
      <c r="X20" s="4">
        <v>0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2</v>
      </c>
      <c r="AH20" s="4">
        <v>2</v>
      </c>
      <c r="AI20" s="4">
        <v>2</v>
      </c>
      <c r="AJ20" s="4">
        <v>2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/>
      <c r="AS20" s="4"/>
      <c r="AT20" s="4"/>
      <c r="AU20" s="4"/>
      <c r="AV20" s="4">
        <f>SUM(Y20:AU20)</f>
        <v>23</v>
      </c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1">
        <f t="shared" si="4"/>
        <v>43</v>
      </c>
    </row>
    <row r="21" spans="1:60" ht="13.5" thickBot="1">
      <c r="A21" s="20"/>
      <c r="B21" s="108" t="s">
        <v>62</v>
      </c>
      <c r="C21" s="28" t="s">
        <v>60</v>
      </c>
      <c r="D21" s="3" t="s">
        <v>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0</v>
      </c>
      <c r="X21" s="4"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1">
        <f t="shared" si="4"/>
        <v>0</v>
      </c>
    </row>
    <row r="22" spans="1:60" ht="13.5" thickBot="1">
      <c r="A22" s="20"/>
      <c r="B22" s="109"/>
      <c r="C22" s="29"/>
      <c r="D22" s="32" t="s">
        <v>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0</v>
      </c>
      <c r="X22" s="4">
        <v>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1">
        <f t="shared" si="4"/>
        <v>0</v>
      </c>
    </row>
    <row r="23" spans="1:60" ht="13.5" thickBot="1">
      <c r="A23" s="20"/>
      <c r="B23" s="108" t="s">
        <v>63</v>
      </c>
      <c r="C23" s="28" t="s">
        <v>66</v>
      </c>
      <c r="D23" s="3" t="s">
        <v>9</v>
      </c>
      <c r="E23" s="4">
        <v>2</v>
      </c>
      <c r="F23" s="4">
        <v>2</v>
      </c>
      <c r="G23" s="4">
        <v>2</v>
      </c>
      <c r="H23" s="4">
        <v>2</v>
      </c>
      <c r="I23" s="4">
        <v>2</v>
      </c>
      <c r="J23" s="4">
        <v>2</v>
      </c>
      <c r="K23" s="4">
        <v>2</v>
      </c>
      <c r="L23" s="4">
        <v>2</v>
      </c>
      <c r="M23" s="4">
        <v>2</v>
      </c>
      <c r="N23" s="4">
        <v>2</v>
      </c>
      <c r="O23" s="4">
        <v>2</v>
      </c>
      <c r="P23" s="4">
        <v>4</v>
      </c>
      <c r="Q23" s="4">
        <v>2</v>
      </c>
      <c r="R23" s="4">
        <v>2</v>
      </c>
      <c r="S23" s="4">
        <v>2</v>
      </c>
      <c r="T23" s="4">
        <v>2</v>
      </c>
      <c r="U23" s="4"/>
      <c r="V23" s="41">
        <f>SUM(E23:U23)</f>
        <v>34</v>
      </c>
      <c r="W23" s="4">
        <v>0</v>
      </c>
      <c r="X23" s="4">
        <v>0</v>
      </c>
      <c r="Y23" s="4">
        <v>2</v>
      </c>
      <c r="Z23" s="4">
        <v>2</v>
      </c>
      <c r="AA23" s="4">
        <v>2</v>
      </c>
      <c r="AB23" s="4">
        <v>2</v>
      </c>
      <c r="AC23" s="4">
        <v>4</v>
      </c>
      <c r="AD23" s="4">
        <v>4</v>
      </c>
      <c r="AE23" s="4">
        <v>2</v>
      </c>
      <c r="AF23" s="4">
        <v>2</v>
      </c>
      <c r="AG23" s="4">
        <v>2</v>
      </c>
      <c r="AH23" s="4">
        <v>2</v>
      </c>
      <c r="AI23" s="4">
        <v>2</v>
      </c>
      <c r="AJ23" s="4">
        <v>2</v>
      </c>
      <c r="AK23" s="4">
        <v>4</v>
      </c>
      <c r="AL23" s="4">
        <v>2</v>
      </c>
      <c r="AM23" s="4">
        <v>2</v>
      </c>
      <c r="AN23" s="4">
        <v>2</v>
      </c>
      <c r="AO23" s="4">
        <v>2</v>
      </c>
      <c r="AP23" s="4">
        <v>2</v>
      </c>
      <c r="AQ23" s="4">
        <v>2</v>
      </c>
      <c r="AR23" s="4"/>
      <c r="AS23" s="4"/>
      <c r="AT23" s="4"/>
      <c r="AU23" s="41" t="s">
        <v>99</v>
      </c>
      <c r="AV23" s="41">
        <f>SUM(Y23:AU23)</f>
        <v>44</v>
      </c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1">
        <f t="shared" si="4"/>
        <v>78</v>
      </c>
    </row>
    <row r="24" spans="1:60" ht="13.5" thickBot="1">
      <c r="A24" s="20"/>
      <c r="B24" s="109"/>
      <c r="C24" s="29"/>
      <c r="D24" s="32" t="s">
        <v>10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2</v>
      </c>
      <c r="Q24" s="4">
        <v>1</v>
      </c>
      <c r="R24" s="4">
        <v>1</v>
      </c>
      <c r="S24" s="4">
        <v>1</v>
      </c>
      <c r="T24" s="4">
        <v>1</v>
      </c>
      <c r="U24" s="4"/>
      <c r="V24" s="4">
        <f>SUM(E24:U24)</f>
        <v>17</v>
      </c>
      <c r="W24" s="4">
        <v>0</v>
      </c>
      <c r="X24" s="4">
        <v>0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2</v>
      </c>
      <c r="AE24" s="4">
        <v>2</v>
      </c>
      <c r="AF24" s="4">
        <v>2</v>
      </c>
      <c r="AG24" s="4">
        <v>1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  <c r="AO24" s="4">
        <v>1</v>
      </c>
      <c r="AP24" s="4">
        <v>1</v>
      </c>
      <c r="AQ24" s="4">
        <v>1</v>
      </c>
      <c r="AR24" s="4"/>
      <c r="AS24" s="4"/>
      <c r="AT24" s="4"/>
      <c r="AU24" s="4"/>
      <c r="AV24" s="4">
        <f>SUM(Y24:AU24)</f>
        <v>22</v>
      </c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1">
        <f t="shared" si="4"/>
        <v>39</v>
      </c>
    </row>
    <row r="25" spans="1:60" ht="20.25" thickBot="1">
      <c r="A25" s="92" t="s">
        <v>6</v>
      </c>
      <c r="B25" s="108" t="s">
        <v>64</v>
      </c>
      <c r="C25" s="28" t="s">
        <v>22</v>
      </c>
      <c r="D25" s="3" t="s">
        <v>9</v>
      </c>
      <c r="E25" s="4">
        <v>2</v>
      </c>
      <c r="F25" s="4">
        <v>2</v>
      </c>
      <c r="G25" s="4">
        <v>2</v>
      </c>
      <c r="H25" s="4">
        <v>2</v>
      </c>
      <c r="I25" s="4">
        <v>4</v>
      </c>
      <c r="J25" s="4">
        <v>4</v>
      </c>
      <c r="K25" s="4">
        <v>4</v>
      </c>
      <c r="L25" s="4">
        <v>2</v>
      </c>
      <c r="M25" s="4">
        <v>2</v>
      </c>
      <c r="N25" s="4">
        <v>3</v>
      </c>
      <c r="O25" s="4">
        <v>2</v>
      </c>
      <c r="P25" s="4">
        <v>2</v>
      </c>
      <c r="Q25" s="4">
        <v>2</v>
      </c>
      <c r="R25" s="4">
        <v>2</v>
      </c>
      <c r="S25" s="4">
        <v>2</v>
      </c>
      <c r="T25" s="4">
        <v>2</v>
      </c>
      <c r="U25" s="41" t="s">
        <v>100</v>
      </c>
      <c r="V25" s="41">
        <f>SUM(E25:U25)</f>
        <v>39</v>
      </c>
      <c r="W25" s="4">
        <v>0</v>
      </c>
      <c r="X25" s="4">
        <v>0</v>
      </c>
      <c r="Y25" s="4">
        <v>2</v>
      </c>
      <c r="Z25" s="4">
        <v>2</v>
      </c>
      <c r="AA25" s="4">
        <v>2</v>
      </c>
      <c r="AB25" s="4">
        <v>2</v>
      </c>
      <c r="AC25" s="4">
        <v>2</v>
      </c>
      <c r="AD25" s="4">
        <v>2</v>
      </c>
      <c r="AE25" s="4">
        <v>2</v>
      </c>
      <c r="AF25" s="4">
        <v>2</v>
      </c>
      <c r="AG25" s="4">
        <v>2</v>
      </c>
      <c r="AH25" s="4">
        <v>2</v>
      </c>
      <c r="AI25" s="4">
        <v>2</v>
      </c>
      <c r="AJ25" s="4">
        <v>2</v>
      </c>
      <c r="AK25" s="4">
        <v>2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/>
      <c r="AS25" s="4"/>
      <c r="AT25" s="4"/>
      <c r="AU25" s="41" t="s">
        <v>99</v>
      </c>
      <c r="AV25" s="41">
        <f>SUM(Y25:AU25)</f>
        <v>32</v>
      </c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1">
        <f t="shared" si="4"/>
        <v>71</v>
      </c>
    </row>
    <row r="26" spans="1:60" ht="13.5" thickBot="1">
      <c r="A26" s="92"/>
      <c r="B26" s="109"/>
      <c r="C26" s="29"/>
      <c r="D26" s="32" t="s">
        <v>10</v>
      </c>
      <c r="E26" s="4">
        <v>2</v>
      </c>
      <c r="F26" s="4">
        <v>2</v>
      </c>
      <c r="G26" s="4">
        <v>2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/>
      <c r="V26" s="4">
        <f>SUM(E26:U26)</f>
        <v>19</v>
      </c>
      <c r="W26" s="4">
        <v>0</v>
      </c>
      <c r="X26" s="4">
        <v>0</v>
      </c>
      <c r="Y26" s="4"/>
      <c r="Z26" s="4"/>
      <c r="AA26" s="4"/>
      <c r="AB26" s="4"/>
      <c r="AC26" s="4"/>
      <c r="AD26" s="4"/>
      <c r="AE26" s="4"/>
      <c r="AF26" s="4"/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2</v>
      </c>
      <c r="AM26" s="4">
        <v>2</v>
      </c>
      <c r="AN26" s="4">
        <v>2</v>
      </c>
      <c r="AO26" s="4">
        <v>2</v>
      </c>
      <c r="AP26" s="4">
        <v>2</v>
      </c>
      <c r="AQ26" s="4">
        <v>2</v>
      </c>
      <c r="AR26" s="4"/>
      <c r="AS26" s="4"/>
      <c r="AT26" s="4"/>
      <c r="AU26" s="4"/>
      <c r="AV26" s="4">
        <f>SUM(Y26:AU26)</f>
        <v>17</v>
      </c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1">
        <f t="shared" si="4"/>
        <v>36</v>
      </c>
    </row>
    <row r="27" spans="1:60" ht="13.5" thickBot="1">
      <c r="A27" s="92"/>
      <c r="B27" s="110" t="s">
        <v>65</v>
      </c>
      <c r="C27" s="33" t="s">
        <v>70</v>
      </c>
      <c r="D27" s="3" t="s">
        <v>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</v>
      </c>
      <c r="X27" s="4"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1">
        <f t="shared" si="4"/>
        <v>0</v>
      </c>
    </row>
    <row r="28" spans="1:60" ht="13.5" thickBot="1">
      <c r="A28" s="92"/>
      <c r="B28" s="111"/>
      <c r="C28" s="34"/>
      <c r="D28" s="3" t="s">
        <v>10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0</v>
      </c>
      <c r="X28" s="4"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1">
        <f t="shared" si="4"/>
        <v>0</v>
      </c>
    </row>
    <row r="29" spans="1:60" ht="13.5" thickBot="1">
      <c r="A29" s="92"/>
      <c r="B29" s="108" t="s">
        <v>67</v>
      </c>
      <c r="C29" s="31" t="s">
        <v>71</v>
      </c>
      <c r="D29" s="3" t="s">
        <v>9</v>
      </c>
      <c r="E29" s="4">
        <v>4</v>
      </c>
      <c r="F29" s="4">
        <v>4</v>
      </c>
      <c r="G29" s="4">
        <v>4</v>
      </c>
      <c r="H29" s="4">
        <v>7</v>
      </c>
      <c r="I29" s="4">
        <v>3</v>
      </c>
      <c r="J29" s="4">
        <v>3</v>
      </c>
      <c r="K29" s="4">
        <v>2</v>
      </c>
      <c r="L29" s="4">
        <v>3</v>
      </c>
      <c r="M29" s="4">
        <v>6</v>
      </c>
      <c r="N29" s="4">
        <v>6</v>
      </c>
      <c r="O29" s="4">
        <v>3</v>
      </c>
      <c r="P29" s="4">
        <v>4</v>
      </c>
      <c r="Q29" s="4">
        <v>6</v>
      </c>
      <c r="R29" s="4">
        <v>8</v>
      </c>
      <c r="S29" s="4">
        <v>7</v>
      </c>
      <c r="T29" s="4">
        <v>8</v>
      </c>
      <c r="U29" s="4"/>
      <c r="V29" s="41">
        <f>SUM(E29:U29)</f>
        <v>78</v>
      </c>
      <c r="W29" s="4">
        <v>0</v>
      </c>
      <c r="X29" s="4">
        <v>0</v>
      </c>
      <c r="Y29" s="4">
        <v>4</v>
      </c>
      <c r="Z29" s="4">
        <v>4</v>
      </c>
      <c r="AA29" s="4">
        <v>4</v>
      </c>
      <c r="AB29" s="4">
        <v>4</v>
      </c>
      <c r="AC29" s="4">
        <v>4</v>
      </c>
      <c r="AD29" s="4">
        <v>4</v>
      </c>
      <c r="AE29" s="4">
        <v>4</v>
      </c>
      <c r="AF29" s="4">
        <v>4</v>
      </c>
      <c r="AG29" s="4">
        <v>4</v>
      </c>
      <c r="AH29" s="4">
        <v>4</v>
      </c>
      <c r="AI29" s="4">
        <v>4</v>
      </c>
      <c r="AJ29" s="4">
        <v>4</v>
      </c>
      <c r="AK29" s="4">
        <v>4</v>
      </c>
      <c r="AL29" s="4">
        <v>4</v>
      </c>
      <c r="AM29" s="4">
        <v>4</v>
      </c>
      <c r="AN29" s="4">
        <v>4</v>
      </c>
      <c r="AO29" s="4">
        <v>3</v>
      </c>
      <c r="AP29" s="4">
        <v>2</v>
      </c>
      <c r="AQ29" s="4">
        <v>2</v>
      </c>
      <c r="AR29" s="4"/>
      <c r="AS29" s="4"/>
      <c r="AT29" s="4"/>
      <c r="AU29" s="41" t="s">
        <v>101</v>
      </c>
      <c r="AV29" s="41">
        <f>SUM(Y29:AU29)</f>
        <v>71</v>
      </c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1">
        <f t="shared" si="4"/>
        <v>149</v>
      </c>
    </row>
    <row r="30" spans="1:60" ht="13.5" thickBot="1">
      <c r="A30" s="92"/>
      <c r="B30" s="109"/>
      <c r="C30" s="21"/>
      <c r="D30" s="3" t="s">
        <v>10</v>
      </c>
      <c r="E30" s="4">
        <v>4</v>
      </c>
      <c r="F30" s="4">
        <v>4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4</v>
      </c>
      <c r="N30" s="4">
        <v>3</v>
      </c>
      <c r="O30" s="4">
        <v>2</v>
      </c>
      <c r="P30" s="4">
        <v>4</v>
      </c>
      <c r="Q30" s="4">
        <v>4</v>
      </c>
      <c r="R30" s="4">
        <v>5</v>
      </c>
      <c r="S30" s="4">
        <v>4</v>
      </c>
      <c r="T30" s="4">
        <v>2</v>
      </c>
      <c r="U30" s="4"/>
      <c r="V30" s="4">
        <f>SUM(E30:U30)</f>
        <v>48</v>
      </c>
      <c r="W30" s="4">
        <v>0</v>
      </c>
      <c r="X30" s="4">
        <v>0</v>
      </c>
      <c r="Y30" s="4">
        <v>2</v>
      </c>
      <c r="Z30" s="4">
        <v>2</v>
      </c>
      <c r="AA30" s="4">
        <v>2</v>
      </c>
      <c r="AB30" s="4">
        <v>2</v>
      </c>
      <c r="AC30" s="4">
        <v>2</v>
      </c>
      <c r="AD30" s="4">
        <v>2</v>
      </c>
      <c r="AE30" s="4">
        <v>2</v>
      </c>
      <c r="AF30" s="4">
        <v>2</v>
      </c>
      <c r="AG30" s="4">
        <v>2</v>
      </c>
      <c r="AH30" s="4">
        <v>2</v>
      </c>
      <c r="AI30" s="4">
        <v>2</v>
      </c>
      <c r="AJ30" s="4">
        <v>2</v>
      </c>
      <c r="AK30" s="4">
        <v>2</v>
      </c>
      <c r="AL30" s="4">
        <v>2</v>
      </c>
      <c r="AM30" s="4">
        <v>2</v>
      </c>
      <c r="AN30" s="4">
        <v>2</v>
      </c>
      <c r="AO30" s="4">
        <v>3</v>
      </c>
      <c r="AP30" s="4"/>
      <c r="AQ30" s="4"/>
      <c r="AR30" s="4"/>
      <c r="AS30" s="4"/>
      <c r="AT30" s="4"/>
      <c r="AU30" s="4"/>
      <c r="AV30" s="4">
        <f>SUM(Y30:AU30)</f>
        <v>35</v>
      </c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1">
        <f t="shared" si="4"/>
        <v>83</v>
      </c>
    </row>
    <row r="31" spans="1:60" ht="13.5" thickBot="1">
      <c r="A31" s="92"/>
      <c r="B31" s="30"/>
      <c r="C31" s="27" t="s">
        <v>72</v>
      </c>
      <c r="D31" s="3" t="s">
        <v>9</v>
      </c>
      <c r="E31" s="4">
        <v>4</v>
      </c>
      <c r="F31" s="4">
        <v>4</v>
      </c>
      <c r="G31" s="4">
        <v>4</v>
      </c>
      <c r="H31" s="4">
        <v>4</v>
      </c>
      <c r="I31" s="4">
        <v>4</v>
      </c>
      <c r="J31" s="4">
        <v>2</v>
      </c>
      <c r="K31" s="4">
        <v>2</v>
      </c>
      <c r="L31" s="4">
        <v>2</v>
      </c>
      <c r="M31" s="4">
        <v>2</v>
      </c>
      <c r="N31" s="4">
        <v>3</v>
      </c>
      <c r="O31" s="4">
        <v>4</v>
      </c>
      <c r="P31" s="4">
        <v>2</v>
      </c>
      <c r="Q31" s="4">
        <v>2</v>
      </c>
      <c r="R31" s="4">
        <v>3</v>
      </c>
      <c r="S31" s="4">
        <v>3</v>
      </c>
      <c r="T31" s="4">
        <v>3</v>
      </c>
      <c r="U31" s="4"/>
      <c r="V31" s="41">
        <f>SUM(E31:U31)</f>
        <v>48</v>
      </c>
      <c r="W31" s="4">
        <v>0</v>
      </c>
      <c r="X31" s="4">
        <v>0</v>
      </c>
      <c r="Y31" s="4">
        <v>2</v>
      </c>
      <c r="Z31" s="4">
        <v>2</v>
      </c>
      <c r="AA31" s="4">
        <v>2</v>
      </c>
      <c r="AB31" s="4">
        <v>2</v>
      </c>
      <c r="AC31" s="4">
        <v>2</v>
      </c>
      <c r="AD31" s="4">
        <v>2</v>
      </c>
      <c r="AE31" s="4">
        <v>4</v>
      </c>
      <c r="AF31" s="4">
        <v>4</v>
      </c>
      <c r="AG31" s="4">
        <v>4</v>
      </c>
      <c r="AH31" s="4">
        <v>4</v>
      </c>
      <c r="AI31" s="4">
        <v>4</v>
      </c>
      <c r="AJ31" s="4">
        <v>4</v>
      </c>
      <c r="AK31" s="4">
        <v>4</v>
      </c>
      <c r="AL31" s="4">
        <v>4</v>
      </c>
      <c r="AM31" s="4">
        <v>4</v>
      </c>
      <c r="AN31" s="4">
        <v>4</v>
      </c>
      <c r="AO31" s="4">
        <v>4</v>
      </c>
      <c r="AP31" s="4">
        <v>4</v>
      </c>
      <c r="AQ31" s="4">
        <v>5</v>
      </c>
      <c r="AR31" s="4"/>
      <c r="AS31" s="4"/>
      <c r="AT31" s="4"/>
      <c r="AU31" s="41" t="s">
        <v>99</v>
      </c>
      <c r="AV31" s="41">
        <f>SUM(Y31:AU31)</f>
        <v>65</v>
      </c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1">
        <f t="shared" si="4"/>
        <v>113</v>
      </c>
    </row>
    <row r="32" spans="1:60" ht="13.5" thickBot="1">
      <c r="A32" s="92"/>
      <c r="B32" s="30" t="s">
        <v>69</v>
      </c>
      <c r="C32" s="27"/>
      <c r="D32" s="3" t="s">
        <v>10</v>
      </c>
      <c r="E32" s="4">
        <v>2</v>
      </c>
      <c r="F32" s="4">
        <v>3</v>
      </c>
      <c r="G32" s="4">
        <v>3</v>
      </c>
      <c r="H32" s="4">
        <v>2</v>
      </c>
      <c r="I32" s="4"/>
      <c r="J32" s="4"/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/>
      <c r="Q32" s="4">
        <v>2</v>
      </c>
      <c r="R32" s="4">
        <v>1</v>
      </c>
      <c r="S32" s="4">
        <v>1</v>
      </c>
      <c r="T32" s="4"/>
      <c r="U32" s="4"/>
      <c r="V32" s="4">
        <f>SUM(E32:U32)</f>
        <v>19</v>
      </c>
      <c r="W32" s="4">
        <v>0</v>
      </c>
      <c r="X32" s="4">
        <v>0</v>
      </c>
      <c r="Y32" s="4">
        <v>1</v>
      </c>
      <c r="Z32" s="4">
        <v>1</v>
      </c>
      <c r="AA32" s="4">
        <v>1</v>
      </c>
      <c r="AB32" s="4">
        <v>2</v>
      </c>
      <c r="AC32" s="4">
        <v>2</v>
      </c>
      <c r="AD32" s="4">
        <v>2</v>
      </c>
      <c r="AE32" s="4">
        <v>2</v>
      </c>
      <c r="AF32" s="4">
        <v>2</v>
      </c>
      <c r="AG32" s="4">
        <v>2</v>
      </c>
      <c r="AH32" s="4">
        <v>2</v>
      </c>
      <c r="AI32" s="4">
        <v>2</v>
      </c>
      <c r="AJ32" s="4">
        <v>2</v>
      </c>
      <c r="AK32" s="4">
        <v>2</v>
      </c>
      <c r="AL32" s="4">
        <v>2</v>
      </c>
      <c r="AM32" s="4">
        <v>2</v>
      </c>
      <c r="AN32" s="4">
        <v>2</v>
      </c>
      <c r="AO32" s="4">
        <v>2</v>
      </c>
      <c r="AP32" s="4">
        <v>1</v>
      </c>
      <c r="AQ32" s="4">
        <v>1</v>
      </c>
      <c r="AR32" s="4"/>
      <c r="AS32" s="4"/>
      <c r="AT32" s="4"/>
      <c r="AU32" s="4"/>
      <c r="AV32" s="4">
        <f>SUM(Y32:AU32)</f>
        <v>33</v>
      </c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1">
        <f t="shared" si="4"/>
        <v>52</v>
      </c>
    </row>
    <row r="33" spans="1:60" ht="13.5" thickBot="1">
      <c r="A33" s="92"/>
      <c r="B33" s="112" t="s">
        <v>68</v>
      </c>
      <c r="C33" s="98" t="s">
        <v>73</v>
      </c>
      <c r="D33" s="3" t="s">
        <v>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1">
        <f t="shared" si="4"/>
        <v>0</v>
      </c>
    </row>
    <row r="34" spans="1:60" ht="13.5" thickBot="1">
      <c r="A34" s="92"/>
      <c r="B34" s="113"/>
      <c r="C34" s="99"/>
      <c r="D34" s="3" t="s">
        <v>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0</v>
      </c>
      <c r="X34" s="4"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1">
        <f t="shared" si="4"/>
        <v>0</v>
      </c>
    </row>
    <row r="35" spans="1:60" ht="13.5" thickBot="1">
      <c r="A35" s="92"/>
      <c r="B35" s="82" t="s">
        <v>11</v>
      </c>
      <c r="C35" s="5" t="s">
        <v>12</v>
      </c>
      <c r="D35" s="1" t="s">
        <v>9</v>
      </c>
      <c r="E35" s="2">
        <f aca="true" t="shared" si="5" ref="E35:T35">E39+E41+E43+E45+E47+E49+E51</f>
        <v>5</v>
      </c>
      <c r="F35" s="2">
        <f t="shared" si="5"/>
        <v>5</v>
      </c>
      <c r="G35" s="2">
        <f t="shared" si="5"/>
        <v>5</v>
      </c>
      <c r="H35" s="2">
        <f t="shared" si="5"/>
        <v>5</v>
      </c>
      <c r="I35" s="2">
        <f t="shared" si="5"/>
        <v>5</v>
      </c>
      <c r="J35" s="2">
        <f t="shared" si="5"/>
        <v>5</v>
      </c>
      <c r="K35" s="2">
        <f t="shared" si="5"/>
        <v>5</v>
      </c>
      <c r="L35" s="2">
        <f t="shared" si="5"/>
        <v>5</v>
      </c>
      <c r="M35" s="2">
        <f t="shared" si="5"/>
        <v>5</v>
      </c>
      <c r="N35" s="2">
        <f t="shared" si="5"/>
        <v>4</v>
      </c>
      <c r="O35" s="2">
        <f t="shared" si="5"/>
        <v>5</v>
      </c>
      <c r="P35" s="2">
        <f t="shared" si="5"/>
        <v>5</v>
      </c>
      <c r="Q35" s="2">
        <f t="shared" si="5"/>
        <v>4</v>
      </c>
      <c r="R35" s="2">
        <f t="shared" si="5"/>
        <v>3</v>
      </c>
      <c r="S35" s="2">
        <f t="shared" si="5"/>
        <v>3</v>
      </c>
      <c r="T35" s="2">
        <f t="shared" si="5"/>
        <v>3</v>
      </c>
      <c r="U35" s="2"/>
      <c r="V35" s="2">
        <f>V39+V41+V43+V45+V47+V49+V51</f>
        <v>72</v>
      </c>
      <c r="W35" s="2">
        <v>0</v>
      </c>
      <c r="X35" s="2">
        <v>0</v>
      </c>
      <c r="Y35" s="2">
        <f aca="true" t="shared" si="6" ref="Y35:AT35">Y39+Y41+Y43+Y45+Y47+Y49+Y51</f>
        <v>2</v>
      </c>
      <c r="Z35" s="2">
        <f t="shared" si="6"/>
        <v>2</v>
      </c>
      <c r="AA35" s="2">
        <f t="shared" si="6"/>
        <v>2</v>
      </c>
      <c r="AB35" s="2">
        <f t="shared" si="6"/>
        <v>2</v>
      </c>
      <c r="AC35" s="2">
        <f t="shared" si="6"/>
        <v>2</v>
      </c>
      <c r="AD35" s="2">
        <f t="shared" si="6"/>
        <v>2</v>
      </c>
      <c r="AE35" s="2">
        <f t="shared" si="6"/>
        <v>2</v>
      </c>
      <c r="AF35" s="2">
        <f t="shared" si="6"/>
        <v>2</v>
      </c>
      <c r="AG35" s="2">
        <f t="shared" si="6"/>
        <v>2</v>
      </c>
      <c r="AH35" s="2">
        <f t="shared" si="6"/>
        <v>2</v>
      </c>
      <c r="AI35" s="2">
        <f t="shared" si="6"/>
        <v>1</v>
      </c>
      <c r="AJ35" s="2">
        <f t="shared" si="6"/>
        <v>1</v>
      </c>
      <c r="AK35" s="2">
        <f t="shared" si="6"/>
        <v>1</v>
      </c>
      <c r="AL35" s="2">
        <f t="shared" si="6"/>
        <v>1</v>
      </c>
      <c r="AM35" s="2">
        <f t="shared" si="6"/>
        <v>1</v>
      </c>
      <c r="AN35" s="2">
        <f t="shared" si="6"/>
        <v>1</v>
      </c>
      <c r="AO35" s="2">
        <f t="shared" si="6"/>
        <v>1</v>
      </c>
      <c r="AP35" s="2">
        <f t="shared" si="6"/>
        <v>1</v>
      </c>
      <c r="AQ35" s="2">
        <f t="shared" si="6"/>
        <v>1</v>
      </c>
      <c r="AR35" s="2">
        <f t="shared" si="6"/>
        <v>0</v>
      </c>
      <c r="AS35" s="2">
        <f t="shared" si="6"/>
        <v>0</v>
      </c>
      <c r="AT35" s="2">
        <f t="shared" si="6"/>
        <v>0</v>
      </c>
      <c r="AU35" s="2"/>
      <c r="AV35" s="2">
        <f>AV39+AV41+AV43+AV45+AV47+AV49+AV51</f>
        <v>0</v>
      </c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41">
        <f t="shared" si="4"/>
        <v>72</v>
      </c>
    </row>
    <row r="36" spans="1:60" ht="13.5" thickBot="1">
      <c r="A36" s="92"/>
      <c r="B36" s="83"/>
      <c r="C36" s="6" t="s">
        <v>13</v>
      </c>
      <c r="D36" s="1" t="s">
        <v>10</v>
      </c>
      <c r="E36" s="2">
        <f aca="true" t="shared" si="7" ref="E36:T36">E40+E42+E44+E46+E48+E50+E52</f>
        <v>3</v>
      </c>
      <c r="F36" s="2">
        <f t="shared" si="7"/>
        <v>4</v>
      </c>
      <c r="G36" s="2">
        <f t="shared" si="7"/>
        <v>4</v>
      </c>
      <c r="H36" s="2">
        <f t="shared" si="7"/>
        <v>6</v>
      </c>
      <c r="I36" s="2">
        <f t="shared" si="7"/>
        <v>3</v>
      </c>
      <c r="J36" s="2">
        <f t="shared" si="7"/>
        <v>2</v>
      </c>
      <c r="K36" s="2">
        <f t="shared" si="7"/>
        <v>2</v>
      </c>
      <c r="L36" s="2">
        <f t="shared" si="7"/>
        <v>3</v>
      </c>
      <c r="M36" s="2">
        <f t="shared" si="7"/>
        <v>2</v>
      </c>
      <c r="N36" s="2">
        <f t="shared" si="7"/>
        <v>0</v>
      </c>
      <c r="O36" s="2">
        <f t="shared" si="7"/>
        <v>1</v>
      </c>
      <c r="P36" s="2">
        <f t="shared" si="7"/>
        <v>1</v>
      </c>
      <c r="Q36" s="2">
        <f t="shared" si="7"/>
        <v>1</v>
      </c>
      <c r="R36" s="2">
        <f t="shared" si="7"/>
        <v>1</v>
      </c>
      <c r="S36" s="2">
        <f t="shared" si="7"/>
        <v>2</v>
      </c>
      <c r="T36" s="2">
        <f t="shared" si="7"/>
        <v>2</v>
      </c>
      <c r="U36" s="2"/>
      <c r="V36" s="2">
        <f>V40+V42+V44+V46+V48+V50+V52</f>
        <v>37</v>
      </c>
      <c r="W36" s="2">
        <v>0</v>
      </c>
      <c r="X36" s="2">
        <v>0</v>
      </c>
      <c r="Y36" s="2">
        <f aca="true" t="shared" si="8" ref="Y36:AT36">Y40+Y42+Y44+Y46+Y48+Y50+Y52</f>
        <v>0</v>
      </c>
      <c r="Z36" s="2">
        <f t="shared" si="8"/>
        <v>0</v>
      </c>
      <c r="AA36" s="2">
        <f t="shared" si="8"/>
        <v>0</v>
      </c>
      <c r="AB36" s="2">
        <f t="shared" si="8"/>
        <v>0</v>
      </c>
      <c r="AC36" s="2">
        <f t="shared" si="8"/>
        <v>0</v>
      </c>
      <c r="AD36" s="2">
        <f t="shared" si="8"/>
        <v>0</v>
      </c>
      <c r="AE36" s="2">
        <f t="shared" si="8"/>
        <v>0</v>
      </c>
      <c r="AF36" s="2">
        <f t="shared" si="8"/>
        <v>0</v>
      </c>
      <c r="AG36" s="2">
        <f t="shared" si="8"/>
        <v>0</v>
      </c>
      <c r="AH36" s="2">
        <f t="shared" si="8"/>
        <v>0</v>
      </c>
      <c r="AI36" s="2">
        <f t="shared" si="8"/>
        <v>0</v>
      </c>
      <c r="AJ36" s="2">
        <f t="shared" si="8"/>
        <v>0</v>
      </c>
      <c r="AK36" s="2">
        <f t="shared" si="8"/>
        <v>0</v>
      </c>
      <c r="AL36" s="2">
        <f t="shared" si="8"/>
        <v>0</v>
      </c>
      <c r="AM36" s="2">
        <f t="shared" si="8"/>
        <v>0</v>
      </c>
      <c r="AN36" s="2">
        <f t="shared" si="8"/>
        <v>0</v>
      </c>
      <c r="AO36" s="2">
        <f t="shared" si="8"/>
        <v>0</v>
      </c>
      <c r="AP36" s="2">
        <f t="shared" si="8"/>
        <v>0</v>
      </c>
      <c r="AQ36" s="2">
        <f t="shared" si="8"/>
        <v>0</v>
      </c>
      <c r="AR36" s="2">
        <f t="shared" si="8"/>
        <v>0</v>
      </c>
      <c r="AS36" s="2">
        <f t="shared" si="8"/>
        <v>0</v>
      </c>
      <c r="AT36" s="2">
        <f t="shared" si="8"/>
        <v>0</v>
      </c>
      <c r="AU36" s="2"/>
      <c r="AV36" s="2">
        <f>AV40+AV42+AV44+AV46+AV48+AV50+AV52</f>
        <v>0</v>
      </c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41">
        <f t="shared" si="4"/>
        <v>37</v>
      </c>
    </row>
    <row r="37" spans="1:60" ht="13.5" thickBot="1">
      <c r="A37" s="92"/>
      <c r="B37" s="78" t="s">
        <v>14</v>
      </c>
      <c r="C37" s="80" t="s">
        <v>105</v>
      </c>
      <c r="D37" s="3" t="s">
        <v>9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0</v>
      </c>
      <c r="X37" s="4"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1"/>
    </row>
    <row r="38" spans="1:60" ht="13.5" thickBot="1">
      <c r="A38" s="92"/>
      <c r="B38" s="79"/>
      <c r="C38" s="81"/>
      <c r="D38" s="3" t="s">
        <v>10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>
        <v>0</v>
      </c>
      <c r="X38" s="4"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1"/>
    </row>
    <row r="39" spans="1:60" ht="13.5" thickBot="1">
      <c r="A39" s="92"/>
      <c r="B39" s="78" t="s">
        <v>74</v>
      </c>
      <c r="C39" s="80" t="s">
        <v>106</v>
      </c>
      <c r="D39" s="3" t="s">
        <v>9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1">
        <f t="shared" si="4"/>
        <v>0</v>
      </c>
    </row>
    <row r="40" spans="1:60" ht="13.5" thickBot="1">
      <c r="A40" s="92"/>
      <c r="B40" s="79"/>
      <c r="C40" s="81"/>
      <c r="D40" s="3" t="s">
        <v>10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>
        <v>0</v>
      </c>
      <c r="X40" s="4"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1">
        <f t="shared" si="4"/>
        <v>0</v>
      </c>
    </row>
    <row r="41" spans="1:60" ht="13.5" thickBot="1">
      <c r="A41" s="92"/>
      <c r="B41" s="78" t="s">
        <v>75</v>
      </c>
      <c r="C41" s="58" t="s">
        <v>107</v>
      </c>
      <c r="D41" s="3" t="s">
        <v>9</v>
      </c>
      <c r="E41" s="4">
        <v>2</v>
      </c>
      <c r="F41" s="4">
        <v>2</v>
      </c>
      <c r="G41" s="4">
        <v>2</v>
      </c>
      <c r="H41" s="4">
        <v>2</v>
      </c>
      <c r="I41" s="4">
        <v>2</v>
      </c>
      <c r="J41" s="4">
        <v>2</v>
      </c>
      <c r="K41" s="4">
        <v>2</v>
      </c>
      <c r="L41" s="4">
        <v>3</v>
      </c>
      <c r="M41" s="4">
        <v>3</v>
      </c>
      <c r="N41" s="4">
        <v>2</v>
      </c>
      <c r="O41" s="4">
        <v>3</v>
      </c>
      <c r="P41" s="4">
        <v>3</v>
      </c>
      <c r="Q41" s="4">
        <v>2</v>
      </c>
      <c r="R41" s="4">
        <v>1</v>
      </c>
      <c r="S41" s="4">
        <v>1</v>
      </c>
      <c r="T41" s="4">
        <v>1</v>
      </c>
      <c r="U41" s="55" t="s">
        <v>99</v>
      </c>
      <c r="V41" s="55">
        <f>SUM(E41:U41)</f>
        <v>33</v>
      </c>
      <c r="W41" s="4">
        <v>0</v>
      </c>
      <c r="X41" s="4"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1">
        <f t="shared" si="4"/>
        <v>33</v>
      </c>
    </row>
    <row r="42" spans="1:60" ht="13.5" thickBot="1">
      <c r="A42" s="92"/>
      <c r="B42" s="79"/>
      <c r="C42" s="59"/>
      <c r="D42" s="3" t="s">
        <v>10</v>
      </c>
      <c r="E42" s="4">
        <v>2</v>
      </c>
      <c r="F42" s="4">
        <v>2</v>
      </c>
      <c r="G42" s="4">
        <v>2</v>
      </c>
      <c r="H42" s="4">
        <v>2</v>
      </c>
      <c r="I42" s="4">
        <v>2</v>
      </c>
      <c r="J42" s="4">
        <v>2</v>
      </c>
      <c r="K42" s="4">
        <v>2</v>
      </c>
      <c r="L42" s="4">
        <v>2</v>
      </c>
      <c r="M42" s="4">
        <v>2</v>
      </c>
      <c r="N42" s="4"/>
      <c r="O42" s="4"/>
      <c r="P42" s="4"/>
      <c r="Q42" s="4"/>
      <c r="R42" s="4"/>
      <c r="S42" s="4"/>
      <c r="T42" s="4"/>
      <c r="U42" s="4"/>
      <c r="V42" s="4">
        <f>SUM(E42:U42)</f>
        <v>18</v>
      </c>
      <c r="W42" s="4">
        <v>0</v>
      </c>
      <c r="X42" s="4"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1">
        <f t="shared" si="4"/>
        <v>18</v>
      </c>
    </row>
    <row r="43" spans="1:60" ht="13.5" thickBot="1">
      <c r="A43" s="92"/>
      <c r="B43" s="78" t="s">
        <v>76</v>
      </c>
      <c r="C43" s="80" t="s">
        <v>108</v>
      </c>
      <c r="D43" s="3" t="s">
        <v>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0</v>
      </c>
      <c r="X43" s="4"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1">
        <f t="shared" si="4"/>
        <v>0</v>
      </c>
    </row>
    <row r="44" spans="1:60" ht="13.5" thickBot="1">
      <c r="A44" s="92"/>
      <c r="B44" s="79"/>
      <c r="C44" s="81"/>
      <c r="D44" s="3" t="s">
        <v>10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>
        <v>0</v>
      </c>
      <c r="X44" s="4"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1">
        <f t="shared" si="4"/>
        <v>0</v>
      </c>
    </row>
    <row r="45" spans="1:60" ht="13.5" thickBot="1">
      <c r="A45" s="92"/>
      <c r="B45" s="78" t="s">
        <v>77</v>
      </c>
      <c r="C45" s="47"/>
      <c r="D45" s="3" t="s">
        <v>9</v>
      </c>
      <c r="E45" s="4">
        <v>3</v>
      </c>
      <c r="F45" s="4">
        <v>3</v>
      </c>
      <c r="G45" s="4">
        <v>3</v>
      </c>
      <c r="H45" s="4">
        <v>3</v>
      </c>
      <c r="I45" s="4">
        <v>3</v>
      </c>
      <c r="J45" s="4">
        <v>3</v>
      </c>
      <c r="K45" s="4">
        <v>3</v>
      </c>
      <c r="L45" s="4">
        <v>2</v>
      </c>
      <c r="M45" s="4">
        <v>2</v>
      </c>
      <c r="N45" s="4">
        <v>2</v>
      </c>
      <c r="O45" s="4">
        <v>2</v>
      </c>
      <c r="P45" s="4">
        <v>2</v>
      </c>
      <c r="Q45" s="4">
        <v>2</v>
      </c>
      <c r="R45" s="4">
        <v>2</v>
      </c>
      <c r="S45" s="4">
        <v>2</v>
      </c>
      <c r="T45" s="4">
        <v>2</v>
      </c>
      <c r="U45" s="41"/>
      <c r="V45" s="41">
        <f>SUM(E45:U45)</f>
        <v>39</v>
      </c>
      <c r="W45" s="4">
        <v>0</v>
      </c>
      <c r="X45" s="4">
        <v>0</v>
      </c>
      <c r="Y45" s="4">
        <v>2</v>
      </c>
      <c r="Z45" s="4">
        <v>2</v>
      </c>
      <c r="AA45" s="4">
        <v>2</v>
      </c>
      <c r="AB45" s="4">
        <v>2</v>
      </c>
      <c r="AC45" s="4">
        <v>2</v>
      </c>
      <c r="AD45" s="4">
        <v>2</v>
      </c>
      <c r="AE45" s="4">
        <v>2</v>
      </c>
      <c r="AF45" s="4">
        <v>2</v>
      </c>
      <c r="AG45" s="4">
        <v>2</v>
      </c>
      <c r="AH45" s="4">
        <v>2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1</v>
      </c>
      <c r="AQ45" s="4">
        <v>1</v>
      </c>
      <c r="AR45" s="4"/>
      <c r="AS45" s="4"/>
      <c r="AT45" s="4"/>
      <c r="AU45" s="4">
        <f>SUM(Y45:AT45)</f>
        <v>29</v>
      </c>
      <c r="AV45" s="41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1">
        <f t="shared" si="4"/>
        <v>39</v>
      </c>
    </row>
    <row r="46" spans="1:60" ht="13.5" thickBot="1">
      <c r="A46" s="92"/>
      <c r="B46" s="79"/>
      <c r="C46" s="47" t="s">
        <v>109</v>
      </c>
      <c r="D46" s="3" t="s">
        <v>10</v>
      </c>
      <c r="E46" s="4">
        <v>1</v>
      </c>
      <c r="F46" s="4">
        <v>2</v>
      </c>
      <c r="G46" s="4">
        <v>2</v>
      </c>
      <c r="H46" s="4">
        <v>4</v>
      </c>
      <c r="I46" s="4">
        <v>1</v>
      </c>
      <c r="J46" s="4"/>
      <c r="K46" s="4"/>
      <c r="L46" s="4">
        <v>1</v>
      </c>
      <c r="M46" s="4"/>
      <c r="N46" s="4"/>
      <c r="O46" s="4">
        <v>1</v>
      </c>
      <c r="P46" s="4">
        <v>1</v>
      </c>
      <c r="Q46" s="4">
        <v>1</v>
      </c>
      <c r="R46" s="4">
        <v>1</v>
      </c>
      <c r="S46" s="4">
        <v>2</v>
      </c>
      <c r="T46" s="4">
        <v>2</v>
      </c>
      <c r="U46" s="4"/>
      <c r="V46" s="4">
        <f>SUM(E46:U46)</f>
        <v>19</v>
      </c>
      <c r="W46" s="4">
        <v>0</v>
      </c>
      <c r="X46" s="4"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1">
        <f t="shared" si="4"/>
        <v>19</v>
      </c>
    </row>
    <row r="47" spans="1:60" ht="13.5" thickBot="1">
      <c r="A47" s="92"/>
      <c r="B47" s="78" t="s">
        <v>79</v>
      </c>
      <c r="C47" s="80" t="s">
        <v>94</v>
      </c>
      <c r="D47" s="3" t="s">
        <v>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>
        <v>0</v>
      </c>
      <c r="X47" s="4"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1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1">
        <f t="shared" si="4"/>
        <v>0</v>
      </c>
    </row>
    <row r="48" spans="1:60" ht="13.5" thickBot="1">
      <c r="A48" s="92"/>
      <c r="B48" s="79"/>
      <c r="C48" s="81"/>
      <c r="D48" s="3" t="s">
        <v>10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>
        <v>0</v>
      </c>
      <c r="X48" s="4"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1">
        <f t="shared" si="4"/>
        <v>0</v>
      </c>
    </row>
    <row r="49" spans="1:60" ht="12.75" customHeight="1" thickBot="1">
      <c r="A49" s="92"/>
      <c r="B49" s="78" t="s">
        <v>78</v>
      </c>
      <c r="C49" s="80" t="s">
        <v>95</v>
      </c>
      <c r="D49" s="3" t="s">
        <v>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0</v>
      </c>
      <c r="X49" s="4"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1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1">
        <f t="shared" si="4"/>
        <v>0</v>
      </c>
    </row>
    <row r="50" spans="1:60" ht="13.5" thickBot="1">
      <c r="A50" s="92"/>
      <c r="B50" s="79"/>
      <c r="C50" s="81"/>
      <c r="D50" s="3" t="s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</v>
      </c>
      <c r="X50" s="4"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1">
        <f t="shared" si="4"/>
        <v>0</v>
      </c>
    </row>
    <row r="51" spans="1:60" ht="19.5" customHeight="1" thickBot="1">
      <c r="A51" s="92"/>
      <c r="B51" s="78" t="s">
        <v>110</v>
      </c>
      <c r="C51" s="80" t="s">
        <v>91</v>
      </c>
      <c r="D51" s="3" t="s">
        <v>9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>
        <v>0</v>
      </c>
      <c r="X51" s="4">
        <v>0</v>
      </c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1">
        <f t="shared" si="4"/>
        <v>0</v>
      </c>
    </row>
    <row r="52" spans="1:60" ht="13.5" customHeight="1" thickBot="1">
      <c r="A52" s="92"/>
      <c r="B52" s="79"/>
      <c r="C52" s="81"/>
      <c r="D52" s="3" t="s">
        <v>10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>
        <v>0</v>
      </c>
      <c r="X52" s="4">
        <v>0</v>
      </c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1">
        <f t="shared" si="4"/>
        <v>0</v>
      </c>
    </row>
    <row r="53" spans="1:60" ht="13.5" thickBot="1">
      <c r="A53" s="92"/>
      <c r="B53" s="82" t="s">
        <v>15</v>
      </c>
      <c r="C53" s="5" t="s">
        <v>16</v>
      </c>
      <c r="D53" s="1" t="s">
        <v>9</v>
      </c>
      <c r="E53" s="49">
        <f>E57+E63+E69</f>
        <v>4</v>
      </c>
      <c r="F53" s="49">
        <f aca="true" t="shared" si="9" ref="F53:U53">F57+F63+F69</f>
        <v>4</v>
      </c>
      <c r="G53" s="49">
        <f t="shared" si="9"/>
        <v>4</v>
      </c>
      <c r="H53" s="49">
        <f t="shared" si="9"/>
        <v>4</v>
      </c>
      <c r="I53" s="49">
        <f t="shared" si="9"/>
        <v>10</v>
      </c>
      <c r="J53" s="49">
        <f t="shared" si="9"/>
        <v>10</v>
      </c>
      <c r="K53" s="49">
        <f t="shared" si="9"/>
        <v>9</v>
      </c>
      <c r="L53" s="49">
        <f t="shared" si="9"/>
        <v>10</v>
      </c>
      <c r="M53" s="49">
        <f t="shared" si="9"/>
        <v>9</v>
      </c>
      <c r="N53" s="49">
        <f t="shared" si="9"/>
        <v>8</v>
      </c>
      <c r="O53" s="49">
        <f t="shared" si="9"/>
        <v>10</v>
      </c>
      <c r="P53" s="49">
        <f t="shared" si="9"/>
        <v>9</v>
      </c>
      <c r="Q53" s="49">
        <f t="shared" si="9"/>
        <v>10</v>
      </c>
      <c r="R53" s="49">
        <f t="shared" si="9"/>
        <v>9</v>
      </c>
      <c r="S53" s="49">
        <f t="shared" si="9"/>
        <v>9</v>
      </c>
      <c r="T53" s="49">
        <f t="shared" si="9"/>
        <v>8</v>
      </c>
      <c r="U53" s="49">
        <f t="shared" si="9"/>
        <v>0</v>
      </c>
      <c r="V53" s="49">
        <f>V57+V63</f>
        <v>127</v>
      </c>
      <c r="W53" s="2">
        <v>0</v>
      </c>
      <c r="X53" s="2">
        <v>0</v>
      </c>
      <c r="Y53" s="2">
        <f>Y57+Y63+Y69</f>
        <v>10</v>
      </c>
      <c r="Z53" s="2">
        <f aca="true" t="shared" si="10" ref="Z53:AT53">Z57+Z63+Z69</f>
        <v>10</v>
      </c>
      <c r="AA53" s="2">
        <f t="shared" si="10"/>
        <v>10</v>
      </c>
      <c r="AB53" s="2">
        <f t="shared" si="10"/>
        <v>10</v>
      </c>
      <c r="AC53" s="2">
        <f t="shared" si="10"/>
        <v>10</v>
      </c>
      <c r="AD53" s="2">
        <f t="shared" si="10"/>
        <v>10</v>
      </c>
      <c r="AE53" s="2">
        <f t="shared" si="10"/>
        <v>10</v>
      </c>
      <c r="AF53" s="2">
        <f t="shared" si="10"/>
        <v>10</v>
      </c>
      <c r="AG53" s="2">
        <f t="shared" si="10"/>
        <v>10</v>
      </c>
      <c r="AH53" s="2">
        <f t="shared" si="10"/>
        <v>10</v>
      </c>
      <c r="AI53" s="2">
        <f t="shared" si="10"/>
        <v>10</v>
      </c>
      <c r="AJ53" s="2">
        <f t="shared" si="10"/>
        <v>10</v>
      </c>
      <c r="AK53" s="2">
        <f t="shared" si="10"/>
        <v>10</v>
      </c>
      <c r="AL53" s="2">
        <f t="shared" si="10"/>
        <v>10</v>
      </c>
      <c r="AM53" s="2">
        <f t="shared" si="10"/>
        <v>10</v>
      </c>
      <c r="AN53" s="2">
        <f t="shared" si="10"/>
        <v>10</v>
      </c>
      <c r="AO53" s="2">
        <f t="shared" si="10"/>
        <v>10</v>
      </c>
      <c r="AP53" s="2">
        <f t="shared" si="10"/>
        <v>14</v>
      </c>
      <c r="AQ53" s="2">
        <f t="shared" si="10"/>
        <v>14</v>
      </c>
      <c r="AR53" s="2">
        <f t="shared" si="10"/>
        <v>40</v>
      </c>
      <c r="AS53" s="2">
        <f>AS57+AS63+AS69</f>
        <v>40</v>
      </c>
      <c r="AT53" s="2">
        <f t="shared" si="10"/>
        <v>38</v>
      </c>
      <c r="AU53" s="2"/>
      <c r="AV53" s="2">
        <f>AV57+AV63+AV69</f>
        <v>310</v>
      </c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41">
        <f t="shared" si="4"/>
        <v>437</v>
      </c>
    </row>
    <row r="54" spans="1:60" ht="13.5" thickBot="1">
      <c r="A54" s="92"/>
      <c r="B54" s="83"/>
      <c r="C54" s="6" t="s">
        <v>13</v>
      </c>
      <c r="D54" s="1" t="s">
        <v>10</v>
      </c>
      <c r="E54" s="2">
        <f>E58+E64+E70</f>
        <v>0</v>
      </c>
      <c r="F54" s="2">
        <f aca="true" t="shared" si="11" ref="F54:V54">F58+F64+F70</f>
        <v>0</v>
      </c>
      <c r="G54" s="2">
        <f t="shared" si="11"/>
        <v>0</v>
      </c>
      <c r="H54" s="2">
        <f t="shared" si="11"/>
        <v>0</v>
      </c>
      <c r="I54" s="2">
        <f t="shared" si="11"/>
        <v>2</v>
      </c>
      <c r="J54" s="2">
        <f t="shared" si="11"/>
        <v>3</v>
      </c>
      <c r="K54" s="2">
        <f t="shared" si="11"/>
        <v>2</v>
      </c>
      <c r="L54" s="2">
        <f t="shared" si="11"/>
        <v>0</v>
      </c>
      <c r="M54" s="2">
        <f t="shared" si="11"/>
        <v>0</v>
      </c>
      <c r="N54" s="2">
        <f t="shared" si="11"/>
        <v>2</v>
      </c>
      <c r="O54" s="2">
        <f t="shared" si="11"/>
        <v>2</v>
      </c>
      <c r="P54" s="2">
        <f t="shared" si="11"/>
        <v>2</v>
      </c>
      <c r="Q54" s="2">
        <f t="shared" si="11"/>
        <v>2</v>
      </c>
      <c r="R54" s="2">
        <f t="shared" si="11"/>
        <v>2</v>
      </c>
      <c r="S54" s="2">
        <f t="shared" si="11"/>
        <v>3</v>
      </c>
      <c r="T54" s="2">
        <f t="shared" si="11"/>
        <v>7</v>
      </c>
      <c r="U54" s="2">
        <f t="shared" si="11"/>
        <v>0</v>
      </c>
      <c r="V54" s="49">
        <f t="shared" si="11"/>
        <v>27</v>
      </c>
      <c r="W54" s="2">
        <v>0</v>
      </c>
      <c r="X54" s="2">
        <v>0</v>
      </c>
      <c r="Y54" s="2">
        <f>Y58+Y64+Y70</f>
        <v>0</v>
      </c>
      <c r="Z54" s="2">
        <f aca="true" t="shared" si="12" ref="Z54:AT54">Z58+Z64+Z70</f>
        <v>0</v>
      </c>
      <c r="AA54" s="2">
        <f t="shared" si="12"/>
        <v>0</v>
      </c>
      <c r="AB54" s="2">
        <f t="shared" si="12"/>
        <v>2</v>
      </c>
      <c r="AC54" s="2">
        <f t="shared" si="12"/>
        <v>2</v>
      </c>
      <c r="AD54" s="2">
        <f t="shared" si="12"/>
        <v>2</v>
      </c>
      <c r="AE54" s="2">
        <f t="shared" si="12"/>
        <v>2</v>
      </c>
      <c r="AF54" s="2">
        <f t="shared" si="12"/>
        <v>2</v>
      </c>
      <c r="AG54" s="2">
        <f t="shared" si="12"/>
        <v>2</v>
      </c>
      <c r="AH54" s="2">
        <f t="shared" si="12"/>
        <v>2</v>
      </c>
      <c r="AI54" s="2">
        <f t="shared" si="12"/>
        <v>2</v>
      </c>
      <c r="AJ54" s="2">
        <f t="shared" si="12"/>
        <v>2</v>
      </c>
      <c r="AK54" s="2">
        <f t="shared" si="12"/>
        <v>2</v>
      </c>
      <c r="AL54" s="2">
        <f t="shared" si="12"/>
        <v>2</v>
      </c>
      <c r="AM54" s="2">
        <f t="shared" si="12"/>
        <v>2</v>
      </c>
      <c r="AN54" s="2">
        <f t="shared" si="12"/>
        <v>2</v>
      </c>
      <c r="AO54" s="2">
        <f t="shared" si="12"/>
        <v>2</v>
      </c>
      <c r="AP54" s="2">
        <f t="shared" si="12"/>
        <v>4</v>
      </c>
      <c r="AQ54" s="2">
        <f t="shared" si="12"/>
        <v>4</v>
      </c>
      <c r="AR54" s="2">
        <f t="shared" si="12"/>
        <v>0</v>
      </c>
      <c r="AS54" s="2">
        <f t="shared" si="12"/>
        <v>0</v>
      </c>
      <c r="AT54" s="2">
        <f t="shared" si="12"/>
        <v>0</v>
      </c>
      <c r="AU54" s="2"/>
      <c r="AV54" s="2">
        <f>AV58+AV64+AV70</f>
        <v>18</v>
      </c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41">
        <f t="shared" si="4"/>
        <v>45</v>
      </c>
    </row>
    <row r="55" spans="1:60" ht="13.5" thickBot="1">
      <c r="A55" s="92"/>
      <c r="B55" s="82" t="s">
        <v>17</v>
      </c>
      <c r="C55" s="87" t="s">
        <v>18</v>
      </c>
      <c r="D55" s="1" t="s">
        <v>9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2"/>
      <c r="V55" s="2"/>
      <c r="W55" s="2">
        <v>0</v>
      </c>
      <c r="X55" s="2">
        <v>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41">
        <f t="shared" si="4"/>
        <v>0</v>
      </c>
    </row>
    <row r="56" spans="1:60" ht="13.5" thickBot="1">
      <c r="A56" s="92"/>
      <c r="B56" s="83"/>
      <c r="C56" s="88"/>
      <c r="D56" s="1" t="s">
        <v>10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>
        <v>0</v>
      </c>
      <c r="X56" s="2">
        <v>0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41">
        <f t="shared" si="4"/>
        <v>0</v>
      </c>
    </row>
    <row r="57" spans="1:60" ht="13.5" thickBot="1">
      <c r="A57" s="92"/>
      <c r="B57" s="82" t="s">
        <v>80</v>
      </c>
      <c r="C57" s="87" t="s">
        <v>111</v>
      </c>
      <c r="D57" s="1" t="s">
        <v>9</v>
      </c>
      <c r="E57" s="39">
        <f>E59+E61+E62</f>
        <v>0</v>
      </c>
      <c r="F57" s="39">
        <f aca="true" t="shared" si="13" ref="F57:V57">F59+F61+F62</f>
        <v>0</v>
      </c>
      <c r="G57" s="39">
        <f t="shared" si="13"/>
        <v>0</v>
      </c>
      <c r="H57" s="39">
        <f t="shared" si="13"/>
        <v>0</v>
      </c>
      <c r="I57" s="39">
        <f t="shared" si="13"/>
        <v>0</v>
      </c>
      <c r="J57" s="39">
        <f t="shared" si="13"/>
        <v>0</v>
      </c>
      <c r="K57" s="39">
        <f t="shared" si="13"/>
        <v>0</v>
      </c>
      <c r="L57" s="39">
        <f t="shared" si="13"/>
        <v>0</v>
      </c>
      <c r="M57" s="39">
        <f t="shared" si="13"/>
        <v>0</v>
      </c>
      <c r="N57" s="39">
        <f t="shared" si="13"/>
        <v>0</v>
      </c>
      <c r="O57" s="39">
        <f t="shared" si="13"/>
        <v>0</v>
      </c>
      <c r="P57" s="39">
        <f t="shared" si="13"/>
        <v>0</v>
      </c>
      <c r="Q57" s="39">
        <f t="shared" si="13"/>
        <v>0</v>
      </c>
      <c r="R57" s="39">
        <f t="shared" si="13"/>
        <v>0</v>
      </c>
      <c r="S57" s="39">
        <f t="shared" si="13"/>
        <v>0</v>
      </c>
      <c r="T57" s="39">
        <f t="shared" si="13"/>
        <v>0</v>
      </c>
      <c r="U57" s="39">
        <f t="shared" si="13"/>
        <v>0</v>
      </c>
      <c r="V57" s="39">
        <f t="shared" si="13"/>
        <v>0</v>
      </c>
      <c r="W57" s="2">
        <v>0</v>
      </c>
      <c r="X57" s="2">
        <v>0</v>
      </c>
      <c r="Y57" s="2">
        <f>Y59+Y61+Y62</f>
        <v>0</v>
      </c>
      <c r="Z57" s="2">
        <f aca="true" t="shared" si="14" ref="Z57:AT57">Z59+Z61+Z62</f>
        <v>0</v>
      </c>
      <c r="AA57" s="2">
        <f t="shared" si="14"/>
        <v>0</v>
      </c>
      <c r="AB57" s="2">
        <f t="shared" si="14"/>
        <v>0</v>
      </c>
      <c r="AC57" s="2">
        <f t="shared" si="14"/>
        <v>0</v>
      </c>
      <c r="AD57" s="2">
        <f t="shared" si="14"/>
        <v>0</v>
      </c>
      <c r="AE57" s="2">
        <f t="shared" si="14"/>
        <v>0</v>
      </c>
      <c r="AF57" s="2">
        <f t="shared" si="14"/>
        <v>0</v>
      </c>
      <c r="AG57" s="2">
        <f t="shared" si="14"/>
        <v>0</v>
      </c>
      <c r="AH57" s="2">
        <f t="shared" si="14"/>
        <v>0</v>
      </c>
      <c r="AI57" s="2">
        <f t="shared" si="14"/>
        <v>0</v>
      </c>
      <c r="AJ57" s="2">
        <f t="shared" si="14"/>
        <v>0</v>
      </c>
      <c r="AK57" s="2">
        <f t="shared" si="14"/>
        <v>0</v>
      </c>
      <c r="AL57" s="2">
        <f t="shared" si="14"/>
        <v>0</v>
      </c>
      <c r="AM57" s="2">
        <f t="shared" si="14"/>
        <v>0</v>
      </c>
      <c r="AN57" s="2">
        <f t="shared" si="14"/>
        <v>0</v>
      </c>
      <c r="AO57" s="2">
        <f t="shared" si="14"/>
        <v>0</v>
      </c>
      <c r="AP57" s="2">
        <f t="shared" si="14"/>
        <v>0</v>
      </c>
      <c r="AQ57" s="2">
        <f t="shared" si="14"/>
        <v>0</v>
      </c>
      <c r="AR57" s="2">
        <f t="shared" si="14"/>
        <v>0</v>
      </c>
      <c r="AS57" s="2">
        <f t="shared" si="14"/>
        <v>0</v>
      </c>
      <c r="AT57" s="2">
        <f t="shared" si="14"/>
        <v>0</v>
      </c>
      <c r="AU57" s="2"/>
      <c r="AV57" s="2">
        <f>AV59+AV61+AV62</f>
        <v>0</v>
      </c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41">
        <f t="shared" si="4"/>
        <v>0</v>
      </c>
    </row>
    <row r="58" spans="1:60" ht="13.5" thickBot="1">
      <c r="A58" s="92"/>
      <c r="B58" s="83"/>
      <c r="C58" s="88"/>
      <c r="D58" s="1" t="s">
        <v>10</v>
      </c>
      <c r="E58" s="2">
        <f>E60</f>
        <v>0</v>
      </c>
      <c r="F58" s="2">
        <f aca="true" t="shared" si="15" ref="F58:V58">F60</f>
        <v>0</v>
      </c>
      <c r="G58" s="2">
        <f t="shared" si="15"/>
        <v>0</v>
      </c>
      <c r="H58" s="2">
        <f t="shared" si="15"/>
        <v>0</v>
      </c>
      <c r="I58" s="2">
        <f t="shared" si="15"/>
        <v>0</v>
      </c>
      <c r="J58" s="2">
        <f t="shared" si="15"/>
        <v>0</v>
      </c>
      <c r="K58" s="2">
        <f t="shared" si="15"/>
        <v>0</v>
      </c>
      <c r="L58" s="2">
        <f t="shared" si="15"/>
        <v>0</v>
      </c>
      <c r="M58" s="2">
        <f t="shared" si="15"/>
        <v>0</v>
      </c>
      <c r="N58" s="2">
        <f t="shared" si="15"/>
        <v>0</v>
      </c>
      <c r="O58" s="2">
        <f t="shared" si="15"/>
        <v>0</v>
      </c>
      <c r="P58" s="2">
        <f t="shared" si="15"/>
        <v>0</v>
      </c>
      <c r="Q58" s="2">
        <f t="shared" si="15"/>
        <v>0</v>
      </c>
      <c r="R58" s="2">
        <f t="shared" si="15"/>
        <v>0</v>
      </c>
      <c r="S58" s="2">
        <f t="shared" si="15"/>
        <v>0</v>
      </c>
      <c r="T58" s="2">
        <f t="shared" si="15"/>
        <v>0</v>
      </c>
      <c r="U58" s="2">
        <f t="shared" si="15"/>
        <v>0</v>
      </c>
      <c r="V58" s="2">
        <f t="shared" si="15"/>
        <v>0</v>
      </c>
      <c r="W58" s="2">
        <v>0</v>
      </c>
      <c r="X58" s="2">
        <v>0</v>
      </c>
      <c r="Y58" s="2">
        <f>Y60</f>
        <v>0</v>
      </c>
      <c r="Z58" s="2">
        <f aca="true" t="shared" si="16" ref="Z58:AT58">Z60</f>
        <v>0</v>
      </c>
      <c r="AA58" s="2">
        <f t="shared" si="16"/>
        <v>0</v>
      </c>
      <c r="AB58" s="2">
        <f t="shared" si="16"/>
        <v>0</v>
      </c>
      <c r="AC58" s="2">
        <f t="shared" si="16"/>
        <v>0</v>
      </c>
      <c r="AD58" s="2">
        <f t="shared" si="16"/>
        <v>0</v>
      </c>
      <c r="AE58" s="2">
        <f t="shared" si="16"/>
        <v>0</v>
      </c>
      <c r="AF58" s="2">
        <f t="shared" si="16"/>
        <v>0</v>
      </c>
      <c r="AG58" s="2">
        <f t="shared" si="16"/>
        <v>0</v>
      </c>
      <c r="AH58" s="2">
        <f t="shared" si="16"/>
        <v>0</v>
      </c>
      <c r="AI58" s="2">
        <f t="shared" si="16"/>
        <v>0</v>
      </c>
      <c r="AJ58" s="2">
        <f t="shared" si="16"/>
        <v>0</v>
      </c>
      <c r="AK58" s="2">
        <f t="shared" si="16"/>
        <v>0</v>
      </c>
      <c r="AL58" s="2">
        <f t="shared" si="16"/>
        <v>0</v>
      </c>
      <c r="AM58" s="2">
        <f t="shared" si="16"/>
        <v>0</v>
      </c>
      <c r="AN58" s="2">
        <f t="shared" si="16"/>
        <v>0</v>
      </c>
      <c r="AO58" s="2">
        <f t="shared" si="16"/>
        <v>0</v>
      </c>
      <c r="AP58" s="2">
        <f t="shared" si="16"/>
        <v>0</v>
      </c>
      <c r="AQ58" s="2">
        <f t="shared" si="16"/>
        <v>0</v>
      </c>
      <c r="AR58" s="2">
        <f t="shared" si="16"/>
        <v>0</v>
      </c>
      <c r="AS58" s="2">
        <f t="shared" si="16"/>
        <v>0</v>
      </c>
      <c r="AT58" s="2">
        <f t="shared" si="16"/>
        <v>0</v>
      </c>
      <c r="AU58" s="2"/>
      <c r="AV58" s="2">
        <f>AV60</f>
        <v>0</v>
      </c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41">
        <f t="shared" si="4"/>
        <v>0</v>
      </c>
    </row>
    <row r="59" spans="1:60" ht="13.5" thickBot="1">
      <c r="A59" s="92"/>
      <c r="B59" s="78" t="s">
        <v>81</v>
      </c>
      <c r="C59" s="80" t="s">
        <v>112</v>
      </c>
      <c r="D59" s="3" t="s">
        <v>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v>0</v>
      </c>
      <c r="X59" s="4"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1">
        <f t="shared" si="4"/>
        <v>0</v>
      </c>
    </row>
    <row r="60" spans="1:60" ht="13.5" thickBot="1">
      <c r="A60" s="92"/>
      <c r="B60" s="79"/>
      <c r="C60" s="81"/>
      <c r="D60" s="3" t="s">
        <v>10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>
        <v>0</v>
      </c>
      <c r="X60" s="4"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1">
        <f t="shared" si="4"/>
        <v>0</v>
      </c>
    </row>
    <row r="61" spans="1:60" ht="13.5" thickBot="1">
      <c r="A61" s="92"/>
      <c r="B61" s="3" t="s">
        <v>83</v>
      </c>
      <c r="C61" s="4"/>
      <c r="D61" s="3" t="s">
        <v>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1"/>
      <c r="W61" s="4">
        <v>0</v>
      </c>
      <c r="X61" s="4"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1"/>
      <c r="AV61" s="41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1">
        <f t="shared" si="4"/>
        <v>0</v>
      </c>
    </row>
    <row r="62" spans="1:60" ht="13.5" thickBot="1">
      <c r="A62" s="92"/>
      <c r="B62" s="3" t="s">
        <v>84</v>
      </c>
      <c r="C62" s="4"/>
      <c r="D62" s="3" t="s">
        <v>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0</v>
      </c>
      <c r="X62" s="4"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1"/>
      <c r="AV62" s="41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1">
        <f t="shared" si="4"/>
        <v>0</v>
      </c>
    </row>
    <row r="63" spans="1:60" ht="13.5" thickBot="1">
      <c r="A63" s="92"/>
      <c r="B63" s="82" t="s">
        <v>113</v>
      </c>
      <c r="C63" s="87" t="s">
        <v>114</v>
      </c>
      <c r="D63" s="1" t="s">
        <v>9</v>
      </c>
      <c r="E63" s="39">
        <f>E65+E67+E68</f>
        <v>4</v>
      </c>
      <c r="F63" s="39">
        <f aca="true" t="shared" si="17" ref="F63:V63">F65+F67+F68</f>
        <v>4</v>
      </c>
      <c r="G63" s="39">
        <f t="shared" si="17"/>
        <v>4</v>
      </c>
      <c r="H63" s="39">
        <f t="shared" si="17"/>
        <v>4</v>
      </c>
      <c r="I63" s="39">
        <f t="shared" si="17"/>
        <v>10</v>
      </c>
      <c r="J63" s="39">
        <f t="shared" si="17"/>
        <v>10</v>
      </c>
      <c r="K63" s="39">
        <f t="shared" si="17"/>
        <v>9</v>
      </c>
      <c r="L63" s="39">
        <f t="shared" si="17"/>
        <v>10</v>
      </c>
      <c r="M63" s="39">
        <f t="shared" si="17"/>
        <v>9</v>
      </c>
      <c r="N63" s="39">
        <f t="shared" si="17"/>
        <v>8</v>
      </c>
      <c r="O63" s="39">
        <f t="shared" si="17"/>
        <v>10</v>
      </c>
      <c r="P63" s="39">
        <f t="shared" si="17"/>
        <v>9</v>
      </c>
      <c r="Q63" s="39">
        <f t="shared" si="17"/>
        <v>10</v>
      </c>
      <c r="R63" s="39">
        <f t="shared" si="17"/>
        <v>9</v>
      </c>
      <c r="S63" s="39">
        <f t="shared" si="17"/>
        <v>9</v>
      </c>
      <c r="T63" s="39">
        <f t="shared" si="17"/>
        <v>8</v>
      </c>
      <c r="U63" s="39"/>
      <c r="V63" s="39">
        <f t="shared" si="17"/>
        <v>127</v>
      </c>
      <c r="W63" s="2">
        <v>0</v>
      </c>
      <c r="X63" s="2">
        <v>0</v>
      </c>
      <c r="Y63" s="2">
        <f>Y65+Y67+Y68</f>
        <v>10</v>
      </c>
      <c r="Z63" s="2">
        <f aca="true" t="shared" si="18" ref="Z63:AT63">Z65+Z67+Z68</f>
        <v>10</v>
      </c>
      <c r="AA63" s="2">
        <f t="shared" si="18"/>
        <v>10</v>
      </c>
      <c r="AB63" s="2">
        <f t="shared" si="18"/>
        <v>8</v>
      </c>
      <c r="AC63" s="2">
        <f t="shared" si="18"/>
        <v>8</v>
      </c>
      <c r="AD63" s="2">
        <f t="shared" si="18"/>
        <v>8</v>
      </c>
      <c r="AE63" s="2">
        <f t="shared" si="18"/>
        <v>8</v>
      </c>
      <c r="AF63" s="2">
        <f t="shared" si="18"/>
        <v>8</v>
      </c>
      <c r="AG63" s="2">
        <f t="shared" si="18"/>
        <v>8</v>
      </c>
      <c r="AH63" s="2">
        <f t="shared" si="18"/>
        <v>8</v>
      </c>
      <c r="AI63" s="2">
        <f t="shared" si="18"/>
        <v>8</v>
      </c>
      <c r="AJ63" s="2">
        <f t="shared" si="18"/>
        <v>8</v>
      </c>
      <c r="AK63" s="2">
        <f t="shared" si="18"/>
        <v>8</v>
      </c>
      <c r="AL63" s="2">
        <f t="shared" si="18"/>
        <v>8</v>
      </c>
      <c r="AM63" s="2">
        <f t="shared" si="18"/>
        <v>8</v>
      </c>
      <c r="AN63" s="2">
        <f t="shared" si="18"/>
        <v>8</v>
      </c>
      <c r="AO63" s="2">
        <f t="shared" si="18"/>
        <v>8</v>
      </c>
      <c r="AP63" s="2">
        <f t="shared" si="18"/>
        <v>10</v>
      </c>
      <c r="AQ63" s="2">
        <f t="shared" si="18"/>
        <v>10</v>
      </c>
      <c r="AR63" s="2">
        <f t="shared" si="18"/>
        <v>40</v>
      </c>
      <c r="AS63" s="2">
        <f t="shared" si="18"/>
        <v>40</v>
      </c>
      <c r="AT63" s="2">
        <f t="shared" si="18"/>
        <v>38</v>
      </c>
      <c r="AU63" s="2"/>
      <c r="AV63" s="2">
        <f>AV65+AV67+AV68</f>
        <v>274</v>
      </c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41">
        <f t="shared" si="4"/>
        <v>401</v>
      </c>
    </row>
    <row r="64" spans="1:60" ht="13.5" thickBot="1">
      <c r="A64" s="92"/>
      <c r="B64" s="83"/>
      <c r="C64" s="88"/>
      <c r="D64" s="1" t="s">
        <v>10</v>
      </c>
      <c r="E64" s="2">
        <f>E66</f>
        <v>0</v>
      </c>
      <c r="F64" s="2">
        <f aca="true" t="shared" si="19" ref="F64:U64">F66</f>
        <v>0</v>
      </c>
      <c r="G64" s="2">
        <f t="shared" si="19"/>
        <v>0</v>
      </c>
      <c r="H64" s="2">
        <f t="shared" si="19"/>
        <v>0</v>
      </c>
      <c r="I64" s="2">
        <f t="shared" si="19"/>
        <v>2</v>
      </c>
      <c r="J64" s="2">
        <f t="shared" si="19"/>
        <v>3</v>
      </c>
      <c r="K64" s="2">
        <f t="shared" si="19"/>
        <v>2</v>
      </c>
      <c r="L64" s="2">
        <f t="shared" si="19"/>
        <v>0</v>
      </c>
      <c r="M64" s="2">
        <f t="shared" si="19"/>
        <v>0</v>
      </c>
      <c r="N64" s="2">
        <f t="shared" si="19"/>
        <v>2</v>
      </c>
      <c r="O64" s="2">
        <f t="shared" si="19"/>
        <v>2</v>
      </c>
      <c r="P64" s="2">
        <f t="shared" si="19"/>
        <v>2</v>
      </c>
      <c r="Q64" s="2">
        <f t="shared" si="19"/>
        <v>2</v>
      </c>
      <c r="R64" s="2">
        <f t="shared" si="19"/>
        <v>2</v>
      </c>
      <c r="S64" s="2">
        <f t="shared" si="19"/>
        <v>3</v>
      </c>
      <c r="T64" s="2">
        <f t="shared" si="19"/>
        <v>7</v>
      </c>
      <c r="U64" s="2">
        <f t="shared" si="19"/>
        <v>0</v>
      </c>
      <c r="V64" s="2">
        <f>V66</f>
        <v>27</v>
      </c>
      <c r="W64" s="2">
        <v>0</v>
      </c>
      <c r="X64" s="2">
        <v>0</v>
      </c>
      <c r="Y64" s="2">
        <f>Y66</f>
        <v>0</v>
      </c>
      <c r="Z64" s="2">
        <f aca="true" t="shared" si="20" ref="Z64:AT64">Z66</f>
        <v>0</v>
      </c>
      <c r="AA64" s="2">
        <f t="shared" si="20"/>
        <v>0</v>
      </c>
      <c r="AB64" s="2">
        <f t="shared" si="20"/>
        <v>1</v>
      </c>
      <c r="AC64" s="2">
        <f t="shared" si="20"/>
        <v>1</v>
      </c>
      <c r="AD64" s="2">
        <f t="shared" si="20"/>
        <v>1</v>
      </c>
      <c r="AE64" s="2">
        <f t="shared" si="20"/>
        <v>1</v>
      </c>
      <c r="AF64" s="2">
        <f t="shared" si="20"/>
        <v>1</v>
      </c>
      <c r="AG64" s="2">
        <f t="shared" si="20"/>
        <v>1</v>
      </c>
      <c r="AH64" s="2">
        <f t="shared" si="20"/>
        <v>1</v>
      </c>
      <c r="AI64" s="2">
        <f t="shared" si="20"/>
        <v>1</v>
      </c>
      <c r="AJ64" s="2">
        <f t="shared" si="20"/>
        <v>1</v>
      </c>
      <c r="AK64" s="2">
        <f t="shared" si="20"/>
        <v>1</v>
      </c>
      <c r="AL64" s="2">
        <f t="shared" si="20"/>
        <v>1</v>
      </c>
      <c r="AM64" s="2">
        <f t="shared" si="20"/>
        <v>1</v>
      </c>
      <c r="AN64" s="2">
        <f t="shared" si="20"/>
        <v>1</v>
      </c>
      <c r="AO64" s="2">
        <f t="shared" si="20"/>
        <v>1</v>
      </c>
      <c r="AP64" s="2">
        <f t="shared" si="20"/>
        <v>2</v>
      </c>
      <c r="AQ64" s="2">
        <f t="shared" si="20"/>
        <v>2</v>
      </c>
      <c r="AR64" s="2">
        <f t="shared" si="20"/>
        <v>0</v>
      </c>
      <c r="AS64" s="2">
        <f t="shared" si="20"/>
        <v>0</v>
      </c>
      <c r="AT64" s="2">
        <f t="shared" si="20"/>
        <v>0</v>
      </c>
      <c r="AU64" s="2"/>
      <c r="AV64" s="2">
        <f>AV66</f>
        <v>0</v>
      </c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41">
        <f t="shared" si="4"/>
        <v>27</v>
      </c>
    </row>
    <row r="65" spans="1:60" ht="13.5" thickBot="1">
      <c r="A65" s="92"/>
      <c r="B65" s="78" t="s">
        <v>116</v>
      </c>
      <c r="C65" s="80" t="s">
        <v>115</v>
      </c>
      <c r="D65" s="3" t="s">
        <v>9</v>
      </c>
      <c r="E65" s="4">
        <v>4</v>
      </c>
      <c r="F65" s="4">
        <v>4</v>
      </c>
      <c r="G65" s="4">
        <v>4</v>
      </c>
      <c r="H65" s="4">
        <v>4</v>
      </c>
      <c r="I65" s="4">
        <v>4</v>
      </c>
      <c r="J65" s="4">
        <v>4</v>
      </c>
      <c r="K65" s="4">
        <v>3</v>
      </c>
      <c r="L65" s="4">
        <v>4</v>
      </c>
      <c r="M65" s="4">
        <v>3</v>
      </c>
      <c r="N65" s="4">
        <v>2</v>
      </c>
      <c r="O65" s="4">
        <v>4</v>
      </c>
      <c r="P65" s="4">
        <v>3</v>
      </c>
      <c r="Q65" s="4">
        <v>4</v>
      </c>
      <c r="R65" s="4">
        <v>3</v>
      </c>
      <c r="S65" s="4">
        <v>3</v>
      </c>
      <c r="T65" s="4">
        <v>2</v>
      </c>
      <c r="U65" s="41"/>
      <c r="V65" s="41">
        <f>SUM(E65:U65)</f>
        <v>55</v>
      </c>
      <c r="W65" s="4">
        <v>0</v>
      </c>
      <c r="X65" s="4">
        <v>0</v>
      </c>
      <c r="Y65" s="4">
        <v>4</v>
      </c>
      <c r="Z65" s="4">
        <v>4</v>
      </c>
      <c r="AA65" s="4">
        <v>4</v>
      </c>
      <c r="AB65" s="4">
        <v>2</v>
      </c>
      <c r="AC65" s="4">
        <v>2</v>
      </c>
      <c r="AD65" s="4">
        <v>2</v>
      </c>
      <c r="AE65" s="4">
        <v>2</v>
      </c>
      <c r="AF65" s="4">
        <v>2</v>
      </c>
      <c r="AG65" s="4">
        <v>2</v>
      </c>
      <c r="AH65" s="4">
        <v>2</v>
      </c>
      <c r="AI65" s="4">
        <v>2</v>
      </c>
      <c r="AJ65" s="4">
        <v>2</v>
      </c>
      <c r="AK65" s="4">
        <v>2</v>
      </c>
      <c r="AL65" s="4">
        <v>2</v>
      </c>
      <c r="AM65" s="4">
        <v>2</v>
      </c>
      <c r="AN65" s="4">
        <v>2</v>
      </c>
      <c r="AO65" s="4">
        <v>2</v>
      </c>
      <c r="AP65" s="4">
        <v>4</v>
      </c>
      <c r="AQ65" s="4">
        <v>4</v>
      </c>
      <c r="AR65" s="4">
        <v>4</v>
      </c>
      <c r="AS65" s="4">
        <v>4</v>
      </c>
      <c r="AT65" s="4">
        <v>2</v>
      </c>
      <c r="AU65" s="55"/>
      <c r="AV65" s="41">
        <f>SUM(Y65:AU65)</f>
        <v>58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1">
        <f t="shared" si="4"/>
        <v>113</v>
      </c>
    </row>
    <row r="66" spans="1:60" ht="13.5" thickBot="1">
      <c r="A66" s="92"/>
      <c r="B66" s="79"/>
      <c r="C66" s="81"/>
      <c r="D66" s="3" t="s">
        <v>10</v>
      </c>
      <c r="E66" s="4"/>
      <c r="F66" s="4"/>
      <c r="G66" s="4"/>
      <c r="H66" s="4"/>
      <c r="I66" s="4">
        <v>2</v>
      </c>
      <c r="J66" s="4">
        <v>3</v>
      </c>
      <c r="K66" s="4">
        <v>2</v>
      </c>
      <c r="L66" s="4"/>
      <c r="M66" s="4"/>
      <c r="N66" s="4">
        <v>2</v>
      </c>
      <c r="O66" s="4">
        <v>2</v>
      </c>
      <c r="P66" s="4">
        <v>2</v>
      </c>
      <c r="Q66" s="4">
        <v>2</v>
      </c>
      <c r="R66" s="4">
        <v>2</v>
      </c>
      <c r="S66" s="4">
        <v>3</v>
      </c>
      <c r="T66" s="4">
        <v>7</v>
      </c>
      <c r="U66" s="4"/>
      <c r="V66" s="4">
        <f>SUM(E66:U66)</f>
        <v>27</v>
      </c>
      <c r="W66" s="4">
        <v>0</v>
      </c>
      <c r="X66" s="4">
        <v>0</v>
      </c>
      <c r="Y66" s="4"/>
      <c r="Z66" s="4"/>
      <c r="AA66" s="4"/>
      <c r="AB66" s="4">
        <v>1</v>
      </c>
      <c r="AC66" s="4">
        <v>1</v>
      </c>
      <c r="AD66" s="4">
        <v>1</v>
      </c>
      <c r="AE66" s="4">
        <v>1</v>
      </c>
      <c r="AF66" s="4">
        <v>1</v>
      </c>
      <c r="AG66" s="4">
        <v>1</v>
      </c>
      <c r="AH66" s="4">
        <v>1</v>
      </c>
      <c r="AI66" s="4">
        <v>1</v>
      </c>
      <c r="AJ66" s="4">
        <v>1</v>
      </c>
      <c r="AK66" s="4">
        <v>1</v>
      </c>
      <c r="AL66" s="4">
        <v>1</v>
      </c>
      <c r="AM66" s="4">
        <v>1</v>
      </c>
      <c r="AN66" s="4">
        <v>1</v>
      </c>
      <c r="AO66" s="4">
        <v>1</v>
      </c>
      <c r="AP66" s="4">
        <v>2</v>
      </c>
      <c r="AQ66" s="4">
        <v>2</v>
      </c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1">
        <f t="shared" si="4"/>
        <v>27</v>
      </c>
    </row>
    <row r="67" spans="1:60" ht="13.5" thickBot="1">
      <c r="A67" s="92"/>
      <c r="B67" s="3" t="s">
        <v>117</v>
      </c>
      <c r="C67" s="4"/>
      <c r="D67" s="3" t="s">
        <v>9</v>
      </c>
      <c r="E67" s="4"/>
      <c r="F67" s="4"/>
      <c r="G67" s="4"/>
      <c r="H67" s="4"/>
      <c r="I67" s="4">
        <v>6</v>
      </c>
      <c r="J67" s="4">
        <v>6</v>
      </c>
      <c r="K67" s="4">
        <v>6</v>
      </c>
      <c r="L67" s="4">
        <v>6</v>
      </c>
      <c r="M67" s="4">
        <v>6</v>
      </c>
      <c r="N67" s="4">
        <v>6</v>
      </c>
      <c r="O67" s="4">
        <v>6</v>
      </c>
      <c r="P67" s="4">
        <v>6</v>
      </c>
      <c r="Q67" s="4">
        <v>6</v>
      </c>
      <c r="R67" s="4">
        <v>6</v>
      </c>
      <c r="S67" s="4">
        <v>6</v>
      </c>
      <c r="T67" s="4">
        <v>6</v>
      </c>
      <c r="U67" s="4"/>
      <c r="V67" s="41">
        <v>72</v>
      </c>
      <c r="W67" s="4">
        <v>0</v>
      </c>
      <c r="X67" s="4">
        <v>0</v>
      </c>
      <c r="Y67" s="4">
        <v>6</v>
      </c>
      <c r="Z67" s="4">
        <v>6</v>
      </c>
      <c r="AA67" s="4">
        <v>6</v>
      </c>
      <c r="AB67" s="4">
        <v>6</v>
      </c>
      <c r="AC67" s="4">
        <v>6</v>
      </c>
      <c r="AD67" s="4">
        <v>6</v>
      </c>
      <c r="AE67" s="4">
        <v>6</v>
      </c>
      <c r="AF67" s="4">
        <v>6</v>
      </c>
      <c r="AG67" s="4">
        <v>6</v>
      </c>
      <c r="AH67" s="4">
        <v>6</v>
      </c>
      <c r="AI67" s="4">
        <v>6</v>
      </c>
      <c r="AJ67" s="4">
        <v>6</v>
      </c>
      <c r="AK67" s="4">
        <v>6</v>
      </c>
      <c r="AL67" s="4">
        <v>6</v>
      </c>
      <c r="AM67" s="4">
        <v>6</v>
      </c>
      <c r="AN67" s="4">
        <v>6</v>
      </c>
      <c r="AO67" s="4">
        <v>6</v>
      </c>
      <c r="AP67" s="4">
        <v>6</v>
      </c>
      <c r="AQ67" s="4">
        <v>6</v>
      </c>
      <c r="AR67" s="4"/>
      <c r="AS67" s="4"/>
      <c r="AT67" s="4"/>
      <c r="AU67" s="41" t="s">
        <v>100</v>
      </c>
      <c r="AV67" s="41">
        <v>108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1">
        <f t="shared" si="4"/>
        <v>180</v>
      </c>
    </row>
    <row r="68" spans="1:60" ht="13.5" thickBot="1">
      <c r="A68" s="92"/>
      <c r="B68" s="3" t="s">
        <v>118</v>
      </c>
      <c r="C68" s="4"/>
      <c r="D68" s="3" t="s">
        <v>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>
        <v>36</v>
      </c>
      <c r="AS68" s="4">
        <v>36</v>
      </c>
      <c r="AT68" s="4">
        <v>36</v>
      </c>
      <c r="AU68" s="55" t="s">
        <v>101</v>
      </c>
      <c r="AV68" s="41">
        <v>108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1"/>
    </row>
    <row r="69" spans="1:60" ht="13.5" thickBot="1">
      <c r="A69" s="92"/>
      <c r="B69" s="82" t="s">
        <v>119</v>
      </c>
      <c r="C69" s="87" t="s">
        <v>120</v>
      </c>
      <c r="D69" s="1" t="s">
        <v>9</v>
      </c>
      <c r="E69" s="39">
        <f>E71+E73+E74</f>
        <v>0</v>
      </c>
      <c r="F69" s="39">
        <f aca="true" t="shared" si="21" ref="F69:T69">F71+F73+F74</f>
        <v>0</v>
      </c>
      <c r="G69" s="39">
        <f t="shared" si="21"/>
        <v>0</v>
      </c>
      <c r="H69" s="39">
        <f t="shared" si="21"/>
        <v>0</v>
      </c>
      <c r="I69" s="39">
        <f t="shared" si="21"/>
        <v>0</v>
      </c>
      <c r="J69" s="39">
        <f t="shared" si="21"/>
        <v>0</v>
      </c>
      <c r="K69" s="39">
        <f t="shared" si="21"/>
        <v>0</v>
      </c>
      <c r="L69" s="39">
        <f t="shared" si="21"/>
        <v>0</v>
      </c>
      <c r="M69" s="39">
        <f t="shared" si="21"/>
        <v>0</v>
      </c>
      <c r="N69" s="39">
        <f t="shared" si="21"/>
        <v>0</v>
      </c>
      <c r="O69" s="39">
        <f t="shared" si="21"/>
        <v>0</v>
      </c>
      <c r="P69" s="39">
        <f t="shared" si="21"/>
        <v>0</v>
      </c>
      <c r="Q69" s="39">
        <f t="shared" si="21"/>
        <v>0</v>
      </c>
      <c r="R69" s="39">
        <f t="shared" si="21"/>
        <v>0</v>
      </c>
      <c r="S69" s="39">
        <f t="shared" si="21"/>
        <v>0</v>
      </c>
      <c r="T69" s="39">
        <f t="shared" si="21"/>
        <v>0</v>
      </c>
      <c r="U69" s="2"/>
      <c r="V69" s="2">
        <f>V71+V75+V80</f>
        <v>0</v>
      </c>
      <c r="W69" s="2">
        <v>0</v>
      </c>
      <c r="X69" s="2">
        <v>0</v>
      </c>
      <c r="Y69" s="2">
        <f>Y71+Y73+Y74</f>
        <v>0</v>
      </c>
      <c r="Z69" s="2">
        <f aca="true" t="shared" si="22" ref="Z69:AT69">Z71+Z73+Z74</f>
        <v>0</v>
      </c>
      <c r="AA69" s="2">
        <f t="shared" si="22"/>
        <v>0</v>
      </c>
      <c r="AB69" s="2">
        <f t="shared" si="22"/>
        <v>2</v>
      </c>
      <c r="AC69" s="2">
        <f t="shared" si="22"/>
        <v>2</v>
      </c>
      <c r="AD69" s="2">
        <f t="shared" si="22"/>
        <v>2</v>
      </c>
      <c r="AE69" s="2">
        <f t="shared" si="22"/>
        <v>2</v>
      </c>
      <c r="AF69" s="2">
        <f t="shared" si="22"/>
        <v>2</v>
      </c>
      <c r="AG69" s="2">
        <f t="shared" si="22"/>
        <v>2</v>
      </c>
      <c r="AH69" s="2">
        <f t="shared" si="22"/>
        <v>2</v>
      </c>
      <c r="AI69" s="2">
        <f t="shared" si="22"/>
        <v>2</v>
      </c>
      <c r="AJ69" s="2">
        <f t="shared" si="22"/>
        <v>2</v>
      </c>
      <c r="AK69" s="2">
        <f t="shared" si="22"/>
        <v>2</v>
      </c>
      <c r="AL69" s="2">
        <f t="shared" si="22"/>
        <v>2</v>
      </c>
      <c r="AM69" s="2">
        <f t="shared" si="22"/>
        <v>2</v>
      </c>
      <c r="AN69" s="2">
        <f t="shared" si="22"/>
        <v>2</v>
      </c>
      <c r="AO69" s="2">
        <f t="shared" si="22"/>
        <v>2</v>
      </c>
      <c r="AP69" s="2">
        <f t="shared" si="22"/>
        <v>4</v>
      </c>
      <c r="AQ69" s="2">
        <f t="shared" si="22"/>
        <v>4</v>
      </c>
      <c r="AR69" s="2">
        <f t="shared" si="22"/>
        <v>0</v>
      </c>
      <c r="AS69" s="2">
        <f t="shared" si="22"/>
        <v>0</v>
      </c>
      <c r="AT69" s="2">
        <f t="shared" si="22"/>
        <v>0</v>
      </c>
      <c r="AU69" s="2"/>
      <c r="AV69" s="2">
        <f>AV71+AV75+AV80</f>
        <v>36</v>
      </c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41">
        <f>AV69+V69</f>
        <v>36</v>
      </c>
    </row>
    <row r="70" spans="1:60" ht="13.5" thickBot="1">
      <c r="A70" s="92"/>
      <c r="B70" s="83"/>
      <c r="C70" s="88"/>
      <c r="D70" s="1" t="s">
        <v>10</v>
      </c>
      <c r="E70" s="2">
        <f>E72</f>
        <v>0</v>
      </c>
      <c r="F70" s="2">
        <f aca="true" t="shared" si="23" ref="F70:T70">F72</f>
        <v>0</v>
      </c>
      <c r="G70" s="2">
        <f t="shared" si="23"/>
        <v>0</v>
      </c>
      <c r="H70" s="2">
        <f t="shared" si="23"/>
        <v>0</v>
      </c>
      <c r="I70" s="2">
        <f t="shared" si="23"/>
        <v>0</v>
      </c>
      <c r="J70" s="2">
        <f t="shared" si="23"/>
        <v>0</v>
      </c>
      <c r="K70" s="2">
        <f t="shared" si="23"/>
        <v>0</v>
      </c>
      <c r="L70" s="2">
        <f t="shared" si="23"/>
        <v>0</v>
      </c>
      <c r="M70" s="2">
        <f t="shared" si="23"/>
        <v>0</v>
      </c>
      <c r="N70" s="2">
        <f t="shared" si="23"/>
        <v>0</v>
      </c>
      <c r="O70" s="2">
        <f t="shared" si="23"/>
        <v>0</v>
      </c>
      <c r="P70" s="2">
        <f t="shared" si="23"/>
        <v>0</v>
      </c>
      <c r="Q70" s="2">
        <f t="shared" si="23"/>
        <v>0</v>
      </c>
      <c r="R70" s="2">
        <f t="shared" si="23"/>
        <v>0</v>
      </c>
      <c r="S70" s="2">
        <f t="shared" si="23"/>
        <v>0</v>
      </c>
      <c r="T70" s="2">
        <f t="shared" si="23"/>
        <v>0</v>
      </c>
      <c r="U70" s="2"/>
      <c r="V70" s="2">
        <f>V74</f>
        <v>0</v>
      </c>
      <c r="W70" s="2">
        <v>0</v>
      </c>
      <c r="X70" s="2">
        <v>0</v>
      </c>
      <c r="Y70" s="2">
        <f>Y72</f>
        <v>0</v>
      </c>
      <c r="Z70" s="2">
        <f aca="true" t="shared" si="24" ref="Z70:AT70">Z72</f>
        <v>0</v>
      </c>
      <c r="AA70" s="2">
        <f t="shared" si="24"/>
        <v>0</v>
      </c>
      <c r="AB70" s="2">
        <f t="shared" si="24"/>
        <v>1</v>
      </c>
      <c r="AC70" s="2">
        <f t="shared" si="24"/>
        <v>1</v>
      </c>
      <c r="AD70" s="2">
        <f t="shared" si="24"/>
        <v>1</v>
      </c>
      <c r="AE70" s="2">
        <f t="shared" si="24"/>
        <v>1</v>
      </c>
      <c r="AF70" s="2">
        <f t="shared" si="24"/>
        <v>1</v>
      </c>
      <c r="AG70" s="2">
        <f t="shared" si="24"/>
        <v>1</v>
      </c>
      <c r="AH70" s="2">
        <f t="shared" si="24"/>
        <v>1</v>
      </c>
      <c r="AI70" s="2">
        <f t="shared" si="24"/>
        <v>1</v>
      </c>
      <c r="AJ70" s="2">
        <f t="shared" si="24"/>
        <v>1</v>
      </c>
      <c r="AK70" s="2">
        <f t="shared" si="24"/>
        <v>1</v>
      </c>
      <c r="AL70" s="2">
        <f t="shared" si="24"/>
        <v>1</v>
      </c>
      <c r="AM70" s="2">
        <f t="shared" si="24"/>
        <v>1</v>
      </c>
      <c r="AN70" s="2">
        <f t="shared" si="24"/>
        <v>1</v>
      </c>
      <c r="AO70" s="2">
        <f t="shared" si="24"/>
        <v>1</v>
      </c>
      <c r="AP70" s="2">
        <f t="shared" si="24"/>
        <v>2</v>
      </c>
      <c r="AQ70" s="2">
        <f t="shared" si="24"/>
        <v>2</v>
      </c>
      <c r="AR70" s="2">
        <f t="shared" si="24"/>
        <v>0</v>
      </c>
      <c r="AS70" s="2">
        <f>AS72</f>
        <v>0</v>
      </c>
      <c r="AT70" s="2">
        <f t="shared" si="24"/>
        <v>0</v>
      </c>
      <c r="AU70" s="2"/>
      <c r="AV70" s="2">
        <v>18</v>
      </c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41">
        <f>AV70+V70</f>
        <v>18</v>
      </c>
    </row>
    <row r="71" spans="1:60" ht="13.5" thickBot="1">
      <c r="A71" s="92"/>
      <c r="B71" s="78" t="s">
        <v>122</v>
      </c>
      <c r="C71" s="80" t="s">
        <v>121</v>
      </c>
      <c r="D71" s="3" t="s">
        <v>9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1"/>
      <c r="V71" s="41"/>
      <c r="W71" s="4">
        <v>0</v>
      </c>
      <c r="X71" s="4">
        <v>0</v>
      </c>
      <c r="Y71" s="4"/>
      <c r="Z71" s="4"/>
      <c r="AA71" s="4"/>
      <c r="AB71" s="4">
        <v>2</v>
      </c>
      <c r="AC71" s="4">
        <v>2</v>
      </c>
      <c r="AD71" s="4">
        <v>2</v>
      </c>
      <c r="AE71" s="4">
        <v>2</v>
      </c>
      <c r="AF71" s="4">
        <v>2</v>
      </c>
      <c r="AG71" s="4">
        <v>2</v>
      </c>
      <c r="AH71" s="4">
        <v>2</v>
      </c>
      <c r="AI71" s="4">
        <v>2</v>
      </c>
      <c r="AJ71" s="4">
        <v>2</v>
      </c>
      <c r="AK71" s="4">
        <v>2</v>
      </c>
      <c r="AL71" s="4">
        <v>2</v>
      </c>
      <c r="AM71" s="4">
        <v>2</v>
      </c>
      <c r="AN71" s="4">
        <v>2</v>
      </c>
      <c r="AO71" s="4">
        <v>2</v>
      </c>
      <c r="AP71" s="4">
        <v>4</v>
      </c>
      <c r="AQ71" s="4">
        <v>4</v>
      </c>
      <c r="AR71" s="4"/>
      <c r="AS71" s="4"/>
      <c r="AT71" s="4"/>
      <c r="AU71" s="41" t="s">
        <v>100</v>
      </c>
      <c r="AV71" s="41">
        <v>36</v>
      </c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1">
        <f>AV71+V71</f>
        <v>36</v>
      </c>
    </row>
    <row r="72" spans="1:60" ht="13.5" thickBot="1">
      <c r="A72" s="92"/>
      <c r="B72" s="79"/>
      <c r="C72" s="81"/>
      <c r="D72" s="3" t="s">
        <v>10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>
        <v>0</v>
      </c>
      <c r="X72" s="4">
        <v>0</v>
      </c>
      <c r="Y72" s="4"/>
      <c r="Z72" s="4"/>
      <c r="AA72" s="4"/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2</v>
      </c>
      <c r="AQ72" s="4">
        <v>2</v>
      </c>
      <c r="AR72" s="4"/>
      <c r="AS72" s="4"/>
      <c r="AT72" s="4"/>
      <c r="AU72" s="4"/>
      <c r="AV72" s="4">
        <v>18</v>
      </c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1">
        <f>AV72+V72</f>
        <v>18</v>
      </c>
    </row>
    <row r="73" spans="1:60" ht="13.5" thickBot="1">
      <c r="A73" s="92"/>
      <c r="B73" s="3" t="s">
        <v>123</v>
      </c>
      <c r="C73" s="4"/>
      <c r="D73" s="3" t="s">
        <v>9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1"/>
    </row>
    <row r="74" spans="1:60" ht="13.5" thickBot="1">
      <c r="A74" s="92"/>
      <c r="B74" s="3" t="s">
        <v>124</v>
      </c>
      <c r="C74" s="4"/>
      <c r="D74" s="3" t="s">
        <v>9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>
        <v>0</v>
      </c>
      <c r="X74" s="4">
        <v>0</v>
      </c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1">
        <f t="shared" si="4"/>
        <v>0</v>
      </c>
    </row>
    <row r="75" spans="1:60" ht="13.5" thickBot="1">
      <c r="A75" s="92"/>
      <c r="B75" s="82" t="s">
        <v>21</v>
      </c>
      <c r="C75" s="5" t="s">
        <v>22</v>
      </c>
      <c r="D75" s="1" t="s">
        <v>9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>
        <v>0</v>
      </c>
      <c r="X75" s="2">
        <v>0</v>
      </c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41">
        <f t="shared" si="4"/>
        <v>0</v>
      </c>
    </row>
    <row r="76" spans="1:60" ht="13.5" thickBot="1">
      <c r="A76" s="92"/>
      <c r="B76" s="83"/>
      <c r="C76" s="6" t="s">
        <v>13</v>
      </c>
      <c r="D76" s="1" t="s">
        <v>10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>
        <v>0</v>
      </c>
      <c r="X76" s="2">
        <v>0</v>
      </c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41">
        <f t="shared" si="4"/>
        <v>0</v>
      </c>
    </row>
    <row r="77" spans="1:60" ht="13.5" thickBot="1">
      <c r="A77" s="92"/>
      <c r="B77" s="84" t="s">
        <v>23</v>
      </c>
      <c r="C77" s="85"/>
      <c r="D77" s="86"/>
      <c r="E77" s="70">
        <f>E53+E35+E9</f>
        <v>36</v>
      </c>
      <c r="F77" s="70">
        <f aca="true" t="shared" si="25" ref="F77:T77">F9+F35+F53</f>
        <v>36</v>
      </c>
      <c r="G77" s="70">
        <f t="shared" si="25"/>
        <v>36</v>
      </c>
      <c r="H77" s="70">
        <f t="shared" si="25"/>
        <v>36</v>
      </c>
      <c r="I77" s="70">
        <f t="shared" si="25"/>
        <v>36</v>
      </c>
      <c r="J77" s="70">
        <f t="shared" si="25"/>
        <v>36</v>
      </c>
      <c r="K77" s="70">
        <f t="shared" si="25"/>
        <v>36</v>
      </c>
      <c r="L77" s="70">
        <f t="shared" si="25"/>
        <v>36</v>
      </c>
      <c r="M77" s="70">
        <f t="shared" si="25"/>
        <v>36</v>
      </c>
      <c r="N77" s="70">
        <f t="shared" si="25"/>
        <v>36</v>
      </c>
      <c r="O77" s="70">
        <f t="shared" si="25"/>
        <v>36</v>
      </c>
      <c r="P77" s="70">
        <f t="shared" si="25"/>
        <v>36</v>
      </c>
      <c r="Q77" s="70">
        <f t="shared" si="25"/>
        <v>36</v>
      </c>
      <c r="R77" s="70">
        <f t="shared" si="25"/>
        <v>37</v>
      </c>
      <c r="S77" s="70">
        <f t="shared" si="25"/>
        <v>36</v>
      </c>
      <c r="T77" s="70">
        <f t="shared" si="25"/>
        <v>35</v>
      </c>
      <c r="U77" s="70"/>
      <c r="V77" s="23"/>
      <c r="W77" s="2">
        <v>0</v>
      </c>
      <c r="X77" s="2">
        <v>0</v>
      </c>
      <c r="Y77" s="70">
        <f aca="true" t="shared" si="26" ref="Y77:AT77">Y53+Y35+Y9</f>
        <v>28</v>
      </c>
      <c r="Z77" s="70">
        <f t="shared" si="26"/>
        <v>28</v>
      </c>
      <c r="AA77" s="70">
        <f t="shared" si="26"/>
        <v>28</v>
      </c>
      <c r="AB77" s="70">
        <f t="shared" si="26"/>
        <v>26</v>
      </c>
      <c r="AC77" s="70">
        <f t="shared" si="26"/>
        <v>28</v>
      </c>
      <c r="AD77" s="70">
        <f t="shared" si="26"/>
        <v>28</v>
      </c>
      <c r="AE77" s="70">
        <f t="shared" si="26"/>
        <v>30</v>
      </c>
      <c r="AF77" s="70">
        <f t="shared" si="26"/>
        <v>30</v>
      </c>
      <c r="AG77" s="70">
        <f t="shared" si="26"/>
        <v>30</v>
      </c>
      <c r="AH77" s="70">
        <f t="shared" si="26"/>
        <v>28</v>
      </c>
      <c r="AI77" s="70">
        <f t="shared" si="26"/>
        <v>27</v>
      </c>
      <c r="AJ77" s="70">
        <f t="shared" si="26"/>
        <v>27</v>
      </c>
      <c r="AK77" s="70">
        <f t="shared" si="26"/>
        <v>29</v>
      </c>
      <c r="AL77" s="70">
        <f t="shared" si="26"/>
        <v>26</v>
      </c>
      <c r="AM77" s="70">
        <f t="shared" si="26"/>
        <v>26</v>
      </c>
      <c r="AN77" s="70">
        <f t="shared" si="26"/>
        <v>28</v>
      </c>
      <c r="AO77" s="70">
        <f t="shared" si="26"/>
        <v>27</v>
      </c>
      <c r="AP77" s="70">
        <f t="shared" si="26"/>
        <v>29</v>
      </c>
      <c r="AQ77" s="70">
        <f t="shared" si="26"/>
        <v>29</v>
      </c>
      <c r="AR77" s="70">
        <f t="shared" si="26"/>
        <v>40</v>
      </c>
      <c r="AS77" s="70">
        <f t="shared" si="26"/>
        <v>40</v>
      </c>
      <c r="AT77" s="70">
        <f t="shared" si="26"/>
        <v>38</v>
      </c>
      <c r="AU77" s="70"/>
      <c r="AV77" s="23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12"/>
    </row>
    <row r="78" spans="1:60" ht="13.5" thickBot="1">
      <c r="A78" s="92"/>
      <c r="B78" s="75" t="s">
        <v>24</v>
      </c>
      <c r="C78" s="76"/>
      <c r="D78" s="77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24">
        <f>V9+V35+V53</f>
        <v>576</v>
      </c>
      <c r="W78" s="2">
        <v>0</v>
      </c>
      <c r="X78" s="2">
        <v>0</v>
      </c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24">
        <f>AV9+AV35+AV53</f>
        <v>615</v>
      </c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13">
        <f>V78+AV78</f>
        <v>1191</v>
      </c>
    </row>
    <row r="79" spans="1:60" ht="13.5" thickBot="1">
      <c r="A79" s="92"/>
      <c r="B79" s="72" t="s">
        <v>25</v>
      </c>
      <c r="C79" s="73"/>
      <c r="D79" s="74"/>
      <c r="E79" s="2">
        <f>E10+E36+E54</f>
        <v>18</v>
      </c>
      <c r="F79" s="2">
        <f aca="true" t="shared" si="27" ref="F79:T79">F10+F36+F54</f>
        <v>18</v>
      </c>
      <c r="G79" s="2">
        <f t="shared" si="27"/>
        <v>18</v>
      </c>
      <c r="H79" s="2">
        <f t="shared" si="27"/>
        <v>18</v>
      </c>
      <c r="I79" s="2">
        <f t="shared" si="27"/>
        <v>15</v>
      </c>
      <c r="J79" s="2">
        <f t="shared" si="27"/>
        <v>15</v>
      </c>
      <c r="K79" s="2">
        <f t="shared" si="27"/>
        <v>15</v>
      </c>
      <c r="L79" s="2">
        <f t="shared" si="27"/>
        <v>15</v>
      </c>
      <c r="M79" s="2">
        <f t="shared" si="27"/>
        <v>15</v>
      </c>
      <c r="N79" s="2">
        <f t="shared" si="27"/>
        <v>15</v>
      </c>
      <c r="O79" s="2">
        <f t="shared" si="27"/>
        <v>15</v>
      </c>
      <c r="P79" s="2">
        <f t="shared" si="27"/>
        <v>15</v>
      </c>
      <c r="Q79" s="2">
        <f t="shared" si="27"/>
        <v>15</v>
      </c>
      <c r="R79" s="2">
        <f t="shared" si="27"/>
        <v>15</v>
      </c>
      <c r="S79" s="2">
        <f t="shared" si="27"/>
        <v>15</v>
      </c>
      <c r="T79" s="2">
        <f t="shared" si="27"/>
        <v>15</v>
      </c>
      <c r="U79" s="2"/>
      <c r="V79" s="2">
        <f>V10+V36+V54</f>
        <v>252</v>
      </c>
      <c r="W79" s="2">
        <v>0</v>
      </c>
      <c r="X79" s="2">
        <v>0</v>
      </c>
      <c r="Y79" s="2">
        <f aca="true" t="shared" si="28" ref="Y79:AT79">Y54+Y36+Y10</f>
        <v>7</v>
      </c>
      <c r="Z79" s="2">
        <f t="shared" si="28"/>
        <v>7</v>
      </c>
      <c r="AA79" s="2">
        <f t="shared" si="28"/>
        <v>7</v>
      </c>
      <c r="AB79" s="2">
        <f t="shared" si="28"/>
        <v>9</v>
      </c>
      <c r="AC79" s="2">
        <f t="shared" si="28"/>
        <v>9</v>
      </c>
      <c r="AD79" s="2">
        <f t="shared" si="28"/>
        <v>10</v>
      </c>
      <c r="AE79" s="2">
        <f t="shared" si="28"/>
        <v>10</v>
      </c>
      <c r="AF79" s="2">
        <f t="shared" si="28"/>
        <v>10</v>
      </c>
      <c r="AG79" s="2">
        <f t="shared" si="28"/>
        <v>11</v>
      </c>
      <c r="AH79" s="2">
        <f t="shared" si="28"/>
        <v>11</v>
      </c>
      <c r="AI79" s="2">
        <f t="shared" si="28"/>
        <v>11</v>
      </c>
      <c r="AJ79" s="2">
        <f t="shared" si="28"/>
        <v>11</v>
      </c>
      <c r="AK79" s="2">
        <f t="shared" si="28"/>
        <v>10</v>
      </c>
      <c r="AL79" s="2">
        <f t="shared" si="28"/>
        <v>11</v>
      </c>
      <c r="AM79" s="2">
        <f t="shared" si="28"/>
        <v>11</v>
      </c>
      <c r="AN79" s="2">
        <f t="shared" si="28"/>
        <v>11</v>
      </c>
      <c r="AO79" s="2">
        <f t="shared" si="28"/>
        <v>12</v>
      </c>
      <c r="AP79" s="2">
        <f t="shared" si="28"/>
        <v>10</v>
      </c>
      <c r="AQ79" s="2">
        <f t="shared" si="28"/>
        <v>10</v>
      </c>
      <c r="AR79" s="2">
        <f t="shared" si="28"/>
        <v>0</v>
      </c>
      <c r="AS79" s="2">
        <f t="shared" si="28"/>
        <v>0</v>
      </c>
      <c r="AT79" s="2">
        <f t="shared" si="28"/>
        <v>0</v>
      </c>
      <c r="AU79" s="2"/>
      <c r="AV79" s="2">
        <f>AV54+AV36+AV10</f>
        <v>170</v>
      </c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>
        <f>AV79+V79</f>
        <v>422</v>
      </c>
    </row>
    <row r="80" spans="1:60" ht="13.5" thickBot="1">
      <c r="A80" s="93"/>
      <c r="B80" s="72" t="s">
        <v>26</v>
      </c>
      <c r="C80" s="73"/>
      <c r="D80" s="74"/>
      <c r="E80" s="2">
        <v>54</v>
      </c>
      <c r="F80" s="2">
        <v>54</v>
      </c>
      <c r="G80" s="2">
        <v>54</v>
      </c>
      <c r="H80" s="2">
        <v>54</v>
      </c>
      <c r="I80" s="2">
        <v>54</v>
      </c>
      <c r="J80" s="2">
        <v>54</v>
      </c>
      <c r="K80" s="2">
        <v>54</v>
      </c>
      <c r="L80" s="2">
        <v>54</v>
      </c>
      <c r="M80" s="2">
        <v>54</v>
      </c>
      <c r="N80" s="2">
        <v>54</v>
      </c>
      <c r="O80" s="2">
        <v>54</v>
      </c>
      <c r="P80" s="2">
        <v>54</v>
      </c>
      <c r="Q80" s="2">
        <v>54</v>
      </c>
      <c r="R80" s="2">
        <v>54</v>
      </c>
      <c r="S80" s="2">
        <v>36</v>
      </c>
      <c r="T80" s="2">
        <v>36</v>
      </c>
      <c r="U80" s="2"/>
      <c r="V80" s="2"/>
      <c r="W80" s="2">
        <v>0</v>
      </c>
      <c r="X80" s="2">
        <v>0</v>
      </c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</sheetData>
  <sheetProtection/>
  <mergeCells count="121">
    <mergeCell ref="U11:U14"/>
    <mergeCell ref="B79:D79"/>
    <mergeCell ref="B80:D80"/>
    <mergeCell ref="BE77:BE78"/>
    <mergeCell ref="AN77:AN78"/>
    <mergeCell ref="AO77:AO78"/>
    <mergeCell ref="AP77:AP78"/>
    <mergeCell ref="AQ77:AQ78"/>
    <mergeCell ref="AJ77:AJ78"/>
    <mergeCell ref="AK77:AK78"/>
    <mergeCell ref="BF77:BF78"/>
    <mergeCell ref="AR77:AR78"/>
    <mergeCell ref="AS77:AS78"/>
    <mergeCell ref="AT77:AT78"/>
    <mergeCell ref="AU77:AU78"/>
    <mergeCell ref="BG77:BG78"/>
    <mergeCell ref="BA77:BA78"/>
    <mergeCell ref="BB77:BB78"/>
    <mergeCell ref="BC77:BC78"/>
    <mergeCell ref="BD77:BD78"/>
    <mergeCell ref="AW77:AW78"/>
    <mergeCell ref="AX77:AX78"/>
    <mergeCell ref="AY77:AY78"/>
    <mergeCell ref="AZ77:AZ78"/>
    <mergeCell ref="AM77:AM78"/>
    <mergeCell ref="AF77:AF78"/>
    <mergeCell ref="AG77:AG78"/>
    <mergeCell ref="AH77:AH78"/>
    <mergeCell ref="AI77:AI78"/>
    <mergeCell ref="AB77:AB78"/>
    <mergeCell ref="AC77:AC78"/>
    <mergeCell ref="AD77:AD78"/>
    <mergeCell ref="AE77:AE78"/>
    <mergeCell ref="AL77:AL78"/>
    <mergeCell ref="Y77:Y78"/>
    <mergeCell ref="Z77:Z78"/>
    <mergeCell ref="AA77:AA78"/>
    <mergeCell ref="S77:S78"/>
    <mergeCell ref="T77:T78"/>
    <mergeCell ref="U77:U78"/>
    <mergeCell ref="O77:O78"/>
    <mergeCell ref="P77:P78"/>
    <mergeCell ref="Q77:Q78"/>
    <mergeCell ref="R77:R78"/>
    <mergeCell ref="K77:K78"/>
    <mergeCell ref="L77:L78"/>
    <mergeCell ref="M77:M78"/>
    <mergeCell ref="N77:N78"/>
    <mergeCell ref="G77:G78"/>
    <mergeCell ref="H77:H78"/>
    <mergeCell ref="I77:I78"/>
    <mergeCell ref="J77:J78"/>
    <mergeCell ref="B75:B76"/>
    <mergeCell ref="B77:D77"/>
    <mergeCell ref="E77:E78"/>
    <mergeCell ref="F77:F78"/>
    <mergeCell ref="B78:D78"/>
    <mergeCell ref="B63:B64"/>
    <mergeCell ref="C63:C64"/>
    <mergeCell ref="B65:B66"/>
    <mergeCell ref="C65:C66"/>
    <mergeCell ref="C55:C56"/>
    <mergeCell ref="B57:B58"/>
    <mergeCell ref="C57:C58"/>
    <mergeCell ref="B59:B60"/>
    <mergeCell ref="C59:C60"/>
    <mergeCell ref="A25:A80"/>
    <mergeCell ref="C33:C34"/>
    <mergeCell ref="B45:B46"/>
    <mergeCell ref="C47:C48"/>
    <mergeCell ref="B49:B50"/>
    <mergeCell ref="C49:C50"/>
    <mergeCell ref="B51:B52"/>
    <mergeCell ref="C51:C52"/>
    <mergeCell ref="B53:B54"/>
    <mergeCell ref="B55:B56"/>
    <mergeCell ref="C43:C44"/>
    <mergeCell ref="B33:B34"/>
    <mergeCell ref="B35:B36"/>
    <mergeCell ref="B39:B40"/>
    <mergeCell ref="C39:C40"/>
    <mergeCell ref="B37:B38"/>
    <mergeCell ref="C37:C38"/>
    <mergeCell ref="B29:B30"/>
    <mergeCell ref="B23:B24"/>
    <mergeCell ref="B25:B26"/>
    <mergeCell ref="B19:B20"/>
    <mergeCell ref="B21:B22"/>
    <mergeCell ref="B47:B48"/>
    <mergeCell ref="B41:B42"/>
    <mergeCell ref="B43:B44"/>
    <mergeCell ref="J1:M1"/>
    <mergeCell ref="N1:Q1"/>
    <mergeCell ref="BH1:BH8"/>
    <mergeCell ref="E2:BG2"/>
    <mergeCell ref="E7:BG7"/>
    <mergeCell ref="B13:B14"/>
    <mergeCell ref="AO1:AR1"/>
    <mergeCell ref="AT1:AW1"/>
    <mergeCell ref="S1:U1"/>
    <mergeCell ref="AY1:BB1"/>
    <mergeCell ref="A1:A8"/>
    <mergeCell ref="B1:B8"/>
    <mergeCell ref="C1:C8"/>
    <mergeCell ref="BC1:BF1"/>
    <mergeCell ref="X1:AA1"/>
    <mergeCell ref="AC1:AE1"/>
    <mergeCell ref="AG1:AI1"/>
    <mergeCell ref="AK1:AM1"/>
    <mergeCell ref="D1:D8"/>
    <mergeCell ref="F1:H1"/>
    <mergeCell ref="B71:B72"/>
    <mergeCell ref="C71:C72"/>
    <mergeCell ref="B69:B70"/>
    <mergeCell ref="C69:C70"/>
    <mergeCell ref="C9:C10"/>
    <mergeCell ref="B9:B10"/>
    <mergeCell ref="B11:B12"/>
    <mergeCell ref="B15:B16"/>
    <mergeCell ref="B17:B18"/>
    <mergeCell ref="B27:B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74"/>
  <sheetViews>
    <sheetView zoomScalePageLayoutView="0" workbookViewId="0" topLeftCell="A1">
      <selection activeCell="V19" sqref="V19"/>
    </sheetView>
  </sheetViews>
  <sheetFormatPr defaultColWidth="9.00390625" defaultRowHeight="12.75"/>
  <cols>
    <col min="5" max="5" width="4.625" style="0" customWidth="1"/>
    <col min="6" max="6" width="4.25390625" style="0" customWidth="1"/>
    <col min="7" max="7" width="3.75390625" style="0" customWidth="1"/>
    <col min="8" max="8" width="4.875" style="0" customWidth="1"/>
    <col min="9" max="9" width="5.125" style="0" customWidth="1"/>
    <col min="10" max="10" width="4.75390625" style="0" customWidth="1"/>
    <col min="11" max="12" width="4.125" style="0" customWidth="1"/>
    <col min="13" max="13" width="4.375" style="0" customWidth="1"/>
    <col min="14" max="14" width="4.25390625" style="0" customWidth="1"/>
    <col min="15" max="15" width="4.375" style="0" customWidth="1"/>
    <col min="16" max="16" width="4.625" style="0" customWidth="1"/>
    <col min="17" max="18" width="4.25390625" style="0" customWidth="1"/>
    <col min="19" max="19" width="3.25390625" style="0" customWidth="1"/>
    <col min="20" max="20" width="4.125" style="0" customWidth="1"/>
    <col min="21" max="24" width="4.25390625" style="0" customWidth="1"/>
    <col min="25" max="25" width="4.125" style="0" customWidth="1"/>
    <col min="26" max="26" width="3.625" style="0" customWidth="1"/>
    <col min="27" max="27" width="4.125" style="0" customWidth="1"/>
    <col min="28" max="28" width="4.25390625" style="0" customWidth="1"/>
    <col min="29" max="29" width="4.375" style="0" customWidth="1"/>
    <col min="30" max="30" width="4.25390625" style="0" customWidth="1"/>
    <col min="31" max="31" width="4.375" style="0" customWidth="1"/>
    <col min="32" max="32" width="4.25390625" style="0" customWidth="1"/>
    <col min="33" max="33" width="3.625" style="0" customWidth="1"/>
    <col min="34" max="34" width="5.00390625" style="0" customWidth="1"/>
    <col min="35" max="35" width="4.25390625" style="0" customWidth="1"/>
    <col min="36" max="36" width="4.625" style="0" customWidth="1"/>
    <col min="37" max="37" width="4.125" style="0" customWidth="1"/>
    <col min="38" max="38" width="4.25390625" style="0" customWidth="1"/>
    <col min="39" max="40" width="5.00390625" style="0" customWidth="1"/>
    <col min="41" max="41" width="4.25390625" style="0" customWidth="1"/>
    <col min="42" max="42" width="4.375" style="0" customWidth="1"/>
    <col min="43" max="43" width="4.875" style="0" customWidth="1"/>
    <col min="44" max="44" width="4.00390625" style="0" customWidth="1"/>
    <col min="45" max="45" width="4.25390625" style="0" customWidth="1"/>
    <col min="46" max="46" width="3.625" style="0" customWidth="1"/>
    <col min="47" max="47" width="3.875" style="0" customWidth="1"/>
    <col min="48" max="48" width="4.25390625" style="0" customWidth="1"/>
    <col min="49" max="49" width="4.375" style="0" customWidth="1"/>
    <col min="50" max="50" width="4.625" style="0" customWidth="1"/>
    <col min="51" max="51" width="4.375" style="0" customWidth="1"/>
    <col min="52" max="52" width="5.00390625" style="0" customWidth="1"/>
    <col min="53" max="53" width="4.75390625" style="0" customWidth="1"/>
    <col min="54" max="54" width="4.125" style="0" customWidth="1"/>
    <col min="55" max="55" width="4.375" style="0" customWidth="1"/>
    <col min="56" max="56" width="5.25390625" style="0" customWidth="1"/>
    <col min="57" max="57" width="4.375" style="0" customWidth="1"/>
    <col min="58" max="58" width="4.125" style="0" customWidth="1"/>
    <col min="59" max="59" width="4.00390625" style="0" customWidth="1"/>
  </cols>
  <sheetData>
    <row r="1" spans="1:59" ht="69.75">
      <c r="A1" s="69" t="s">
        <v>89</v>
      </c>
      <c r="B1" s="69" t="s">
        <v>0</v>
      </c>
      <c r="C1" s="69" t="s">
        <v>1</v>
      </c>
      <c r="D1" s="69" t="s">
        <v>2</v>
      </c>
      <c r="E1" s="9" t="s">
        <v>3</v>
      </c>
      <c r="F1" s="64" t="s">
        <v>28</v>
      </c>
      <c r="G1" s="65"/>
      <c r="H1" s="66"/>
      <c r="I1" s="15" t="s">
        <v>29</v>
      </c>
      <c r="J1" s="64" t="s">
        <v>30</v>
      </c>
      <c r="K1" s="65"/>
      <c r="L1" s="65"/>
      <c r="M1" s="66"/>
      <c r="N1" s="64" t="s">
        <v>31</v>
      </c>
      <c r="O1" s="65"/>
      <c r="P1" s="65"/>
      <c r="Q1" s="66"/>
      <c r="R1" s="16" t="s">
        <v>32</v>
      </c>
      <c r="S1" s="105" t="s">
        <v>34</v>
      </c>
      <c r="T1" s="105"/>
      <c r="U1" s="105"/>
      <c r="V1" s="22"/>
      <c r="W1" s="8" t="s">
        <v>35</v>
      </c>
      <c r="X1" s="64" t="s">
        <v>33</v>
      </c>
      <c r="Y1" s="65"/>
      <c r="Z1" s="65"/>
      <c r="AA1" s="66"/>
      <c r="AB1" s="14" t="s">
        <v>36</v>
      </c>
      <c r="AC1" s="64" t="s">
        <v>37</v>
      </c>
      <c r="AD1" s="65"/>
      <c r="AE1" s="66"/>
      <c r="AF1" s="14" t="s">
        <v>38</v>
      </c>
      <c r="AG1" s="64" t="s">
        <v>39</v>
      </c>
      <c r="AH1" s="65"/>
      <c r="AI1" s="66"/>
      <c r="AJ1" s="14" t="s">
        <v>40</v>
      </c>
      <c r="AK1" s="89" t="s">
        <v>41</v>
      </c>
      <c r="AL1" s="90"/>
      <c r="AM1" s="91"/>
      <c r="AN1" s="14" t="s">
        <v>42</v>
      </c>
      <c r="AO1" s="89" t="s">
        <v>43</v>
      </c>
      <c r="AP1" s="90"/>
      <c r="AQ1" s="90"/>
      <c r="AR1" s="91"/>
      <c r="AS1" s="14" t="s">
        <v>44</v>
      </c>
      <c r="AT1" s="89" t="s">
        <v>45</v>
      </c>
      <c r="AU1" s="90"/>
      <c r="AV1" s="91"/>
      <c r="AW1" s="14" t="s">
        <v>46</v>
      </c>
      <c r="AX1" s="89" t="s">
        <v>47</v>
      </c>
      <c r="AY1" s="90"/>
      <c r="AZ1" s="90"/>
      <c r="BA1" s="91"/>
      <c r="BB1" s="89" t="s">
        <v>48</v>
      </c>
      <c r="BC1" s="90"/>
      <c r="BD1" s="90"/>
      <c r="BE1" s="91"/>
      <c r="BF1" s="14" t="s">
        <v>49</v>
      </c>
      <c r="BG1" s="100" t="s">
        <v>50</v>
      </c>
    </row>
    <row r="2" spans="1:59" ht="12.75">
      <c r="A2" s="69"/>
      <c r="B2" s="69"/>
      <c r="C2" s="69"/>
      <c r="D2" s="69"/>
      <c r="E2" s="101" t="s">
        <v>4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0"/>
    </row>
    <row r="3" spans="1:59" ht="12.75">
      <c r="A3" s="69"/>
      <c r="B3" s="69"/>
      <c r="C3" s="69"/>
      <c r="D3" s="69"/>
      <c r="E3" s="10"/>
      <c r="BG3" s="100"/>
    </row>
    <row r="4" spans="1:59" ht="12.75">
      <c r="A4" s="69"/>
      <c r="B4" s="69"/>
      <c r="C4" s="69"/>
      <c r="D4" s="69"/>
      <c r="E4" s="10"/>
      <c r="BG4" s="100"/>
    </row>
    <row r="5" spans="1:59" ht="12.75">
      <c r="A5" s="69"/>
      <c r="B5" s="69"/>
      <c r="C5" s="69"/>
      <c r="D5" s="69"/>
      <c r="E5" s="10"/>
      <c r="BG5" s="100"/>
    </row>
    <row r="6" spans="1:59" ht="12.75">
      <c r="A6" s="69"/>
      <c r="B6" s="69"/>
      <c r="C6" s="69"/>
      <c r="D6" s="69"/>
      <c r="E6" s="10">
        <v>35</v>
      </c>
      <c r="F6" s="10">
        <v>36</v>
      </c>
      <c r="G6" s="10">
        <v>37</v>
      </c>
      <c r="H6" s="10">
        <v>38</v>
      </c>
      <c r="I6" s="10">
        <v>39</v>
      </c>
      <c r="J6" s="10">
        <v>40</v>
      </c>
      <c r="K6" s="10">
        <v>41</v>
      </c>
      <c r="L6" s="10">
        <v>42</v>
      </c>
      <c r="M6" s="10">
        <v>43</v>
      </c>
      <c r="N6" s="10">
        <v>44</v>
      </c>
      <c r="O6" s="10">
        <v>45</v>
      </c>
      <c r="P6" s="10">
        <v>46</v>
      </c>
      <c r="Q6" s="10">
        <v>47</v>
      </c>
      <c r="R6" s="10">
        <v>48</v>
      </c>
      <c r="S6" s="10">
        <v>49</v>
      </c>
      <c r="T6" s="10">
        <v>50</v>
      </c>
      <c r="U6" s="10">
        <v>51</v>
      </c>
      <c r="V6" s="10"/>
      <c r="W6" s="10">
        <v>52</v>
      </c>
      <c r="X6" s="17">
        <v>1</v>
      </c>
      <c r="Y6" s="17">
        <v>2</v>
      </c>
      <c r="Z6" s="17">
        <v>3</v>
      </c>
      <c r="AA6" s="17">
        <v>4</v>
      </c>
      <c r="AB6" s="17">
        <v>5</v>
      </c>
      <c r="AC6" s="17">
        <v>6</v>
      </c>
      <c r="AD6" s="17">
        <v>7</v>
      </c>
      <c r="AE6" s="17">
        <v>8</v>
      </c>
      <c r="AF6" s="17">
        <v>9</v>
      </c>
      <c r="AG6" s="17">
        <v>10</v>
      </c>
      <c r="AH6" s="17">
        <v>11</v>
      </c>
      <c r="AI6" s="17">
        <v>12</v>
      </c>
      <c r="AJ6" s="17">
        <v>13</v>
      </c>
      <c r="AK6" s="17">
        <v>14</v>
      </c>
      <c r="AL6" s="17">
        <v>15</v>
      </c>
      <c r="AM6" s="17">
        <v>16</v>
      </c>
      <c r="AN6" s="17">
        <v>17</v>
      </c>
      <c r="AO6" s="17">
        <v>18</v>
      </c>
      <c r="AP6" s="17">
        <v>19</v>
      </c>
      <c r="AQ6" s="17">
        <v>20</v>
      </c>
      <c r="AR6" s="17">
        <v>21</v>
      </c>
      <c r="AS6" s="17">
        <v>22</v>
      </c>
      <c r="AT6" s="17">
        <v>23</v>
      </c>
      <c r="AU6" s="17">
        <v>24</v>
      </c>
      <c r="AV6" s="17">
        <v>25</v>
      </c>
      <c r="AW6" s="17">
        <v>26</v>
      </c>
      <c r="AX6" s="17">
        <v>27</v>
      </c>
      <c r="AY6" s="17">
        <v>28</v>
      </c>
      <c r="AZ6" s="17">
        <v>29</v>
      </c>
      <c r="BA6" s="17">
        <v>30</v>
      </c>
      <c r="BB6" s="17">
        <v>31</v>
      </c>
      <c r="BC6" s="17">
        <v>32</v>
      </c>
      <c r="BD6" s="17">
        <v>33</v>
      </c>
      <c r="BE6" s="17">
        <v>34</v>
      </c>
      <c r="BF6" s="18">
        <v>35</v>
      </c>
      <c r="BG6" s="100"/>
    </row>
    <row r="7" spans="1:59" ht="12.75">
      <c r="A7" s="69"/>
      <c r="B7" s="69"/>
      <c r="C7" s="69"/>
      <c r="D7" s="69"/>
      <c r="E7" s="103" t="s">
        <v>5</v>
      </c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0"/>
    </row>
    <row r="8" spans="1:59" ht="12.75">
      <c r="A8" s="69"/>
      <c r="B8" s="69"/>
      <c r="C8" s="69"/>
      <c r="D8" s="69"/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/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>
        <v>43</v>
      </c>
      <c r="AW8" s="11">
        <v>44</v>
      </c>
      <c r="AX8" s="11">
        <v>45</v>
      </c>
      <c r="AY8" s="11">
        <v>46</v>
      </c>
      <c r="AZ8" s="11">
        <v>47</v>
      </c>
      <c r="BA8" s="11">
        <v>48</v>
      </c>
      <c r="BB8" s="11">
        <v>49</v>
      </c>
      <c r="BC8" s="11">
        <v>50</v>
      </c>
      <c r="BD8" s="11">
        <v>51</v>
      </c>
      <c r="BE8" s="11">
        <v>52</v>
      </c>
      <c r="BF8" s="19">
        <v>53</v>
      </c>
      <c r="BG8" s="100"/>
    </row>
    <row r="9" spans="1:59" ht="13.5" thickBot="1">
      <c r="A9" s="20"/>
      <c r="B9" s="94" t="s">
        <v>7</v>
      </c>
      <c r="C9" s="96" t="s">
        <v>8</v>
      </c>
      <c r="D9" s="1" t="s">
        <v>9</v>
      </c>
      <c r="E9" s="2">
        <v>9</v>
      </c>
      <c r="F9" s="2">
        <v>9</v>
      </c>
      <c r="G9" s="2">
        <v>9</v>
      </c>
      <c r="H9" s="2">
        <v>9</v>
      </c>
      <c r="I9" s="2">
        <v>9</v>
      </c>
      <c r="J9" s="2">
        <v>9</v>
      </c>
      <c r="K9" s="2">
        <v>6</v>
      </c>
      <c r="L9" s="2">
        <v>5</v>
      </c>
      <c r="M9" s="2">
        <v>3</v>
      </c>
      <c r="N9" s="2"/>
      <c r="O9" s="2"/>
      <c r="P9" s="2"/>
      <c r="Q9" s="2"/>
      <c r="R9" s="2"/>
      <c r="S9" s="2"/>
      <c r="T9" s="2"/>
      <c r="U9" s="50" t="s">
        <v>104</v>
      </c>
      <c r="V9" s="49">
        <f>V19</f>
        <v>68</v>
      </c>
      <c r="W9" s="2">
        <v>0</v>
      </c>
      <c r="X9" s="2">
        <v>0</v>
      </c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ht="13.5" thickBot="1">
      <c r="A10" s="20"/>
      <c r="B10" s="95"/>
      <c r="C10" s="97"/>
      <c r="D10" s="1" t="s">
        <v>10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2">
        <v>2</v>
      </c>
      <c r="K10" s="2">
        <v>2</v>
      </c>
      <c r="L10" s="2">
        <v>1</v>
      </c>
      <c r="M10" s="2"/>
      <c r="N10" s="2"/>
      <c r="O10" s="2"/>
      <c r="P10" s="2"/>
      <c r="Q10" s="2"/>
      <c r="R10" s="2"/>
      <c r="S10" s="2"/>
      <c r="T10" s="2"/>
      <c r="U10" s="2"/>
      <c r="V10" s="2">
        <f>V20</f>
        <v>15</v>
      </c>
      <c r="W10" s="2">
        <v>0</v>
      </c>
      <c r="X10" s="2">
        <v>0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ht="20.25" thickBot="1">
      <c r="A11" s="20"/>
      <c r="B11" s="106" t="s">
        <v>51</v>
      </c>
      <c r="C11" s="31" t="s">
        <v>55</v>
      </c>
      <c r="D11" s="3" t="s">
        <v>9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0</v>
      </c>
      <c r="X11" s="4">
        <v>0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ht="13.5" thickBot="1">
      <c r="A12" s="20"/>
      <c r="B12" s="107"/>
      <c r="C12" s="26"/>
      <c r="D12" s="32" t="s">
        <v>10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>
        <v>0</v>
      </c>
      <c r="X12" s="4">
        <v>0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</row>
    <row r="13" spans="1:59" ht="13.5" thickBot="1">
      <c r="A13" s="20"/>
      <c r="B13" s="108" t="s">
        <v>52</v>
      </c>
      <c r="C13" s="31" t="s">
        <v>56</v>
      </c>
      <c r="D13" s="3" t="s">
        <v>9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0</v>
      </c>
      <c r="X13" s="4">
        <v>0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</row>
    <row r="14" spans="1:59" ht="13.5" thickBot="1">
      <c r="A14" s="20"/>
      <c r="B14" s="109"/>
      <c r="C14" s="26"/>
      <c r="D14" s="32" t="s">
        <v>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>
        <v>0</v>
      </c>
      <c r="X14" s="4">
        <v>0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</row>
    <row r="15" spans="1:59" ht="20.25" thickBot="1">
      <c r="A15" s="20"/>
      <c r="B15" s="108" t="s">
        <v>53</v>
      </c>
      <c r="C15" s="28" t="s">
        <v>57</v>
      </c>
      <c r="D15" s="3" t="s">
        <v>9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>
        <v>0</v>
      </c>
      <c r="X15" s="4">
        <v>0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</row>
    <row r="16" spans="1:59" ht="13.5" thickBot="1">
      <c r="A16" s="20"/>
      <c r="B16" s="109"/>
      <c r="C16" s="29"/>
      <c r="D16" s="32" t="s">
        <v>10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>
        <v>0</v>
      </c>
      <c r="X16" s="4">
        <v>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</row>
    <row r="17" spans="1:59" ht="13.5" thickBot="1">
      <c r="A17" s="20"/>
      <c r="B17" s="108" t="s">
        <v>54</v>
      </c>
      <c r="C17" s="28"/>
      <c r="D17" s="3" t="s">
        <v>9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>
        <v>0</v>
      </c>
      <c r="X17" s="4">
        <v>0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</row>
    <row r="18" spans="1:59" ht="13.5" thickBot="1">
      <c r="A18" s="20"/>
      <c r="B18" s="109"/>
      <c r="C18" s="29" t="s">
        <v>58</v>
      </c>
      <c r="D18" s="32" t="s">
        <v>10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0</v>
      </c>
      <c r="X18" s="4">
        <v>0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</row>
    <row r="19" spans="1:59" ht="13.5" thickBot="1">
      <c r="A19" s="20"/>
      <c r="B19" s="108" t="s">
        <v>61</v>
      </c>
      <c r="C19" s="28" t="s">
        <v>59</v>
      </c>
      <c r="D19" s="3" t="s">
        <v>9</v>
      </c>
      <c r="E19" s="4">
        <v>9</v>
      </c>
      <c r="F19" s="4">
        <v>9</v>
      </c>
      <c r="G19" s="4">
        <v>9</v>
      </c>
      <c r="H19" s="4">
        <v>9</v>
      </c>
      <c r="I19" s="4">
        <v>9</v>
      </c>
      <c r="J19" s="4">
        <v>9</v>
      </c>
      <c r="K19" s="4">
        <v>6</v>
      </c>
      <c r="L19" s="4">
        <v>5</v>
      </c>
      <c r="M19" s="4">
        <v>3</v>
      </c>
      <c r="N19" s="4"/>
      <c r="O19" s="4"/>
      <c r="P19" s="4"/>
      <c r="Q19" s="4"/>
      <c r="R19" s="4"/>
      <c r="S19" s="4"/>
      <c r="T19" s="4"/>
      <c r="U19" s="42" t="s">
        <v>101</v>
      </c>
      <c r="V19" s="41">
        <v>68</v>
      </c>
      <c r="W19" s="4">
        <v>0</v>
      </c>
      <c r="X19" s="4">
        <v>0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</row>
    <row r="20" spans="1:59" ht="13.5" thickBot="1">
      <c r="A20" s="20"/>
      <c r="B20" s="109"/>
      <c r="C20" s="29"/>
      <c r="D20" s="32" t="s">
        <v>10</v>
      </c>
      <c r="E20" s="4">
        <v>2</v>
      </c>
      <c r="F20" s="4">
        <v>2</v>
      </c>
      <c r="G20" s="4">
        <v>2</v>
      </c>
      <c r="H20" s="4">
        <v>2</v>
      </c>
      <c r="I20" s="4">
        <v>2</v>
      </c>
      <c r="J20" s="4">
        <v>2</v>
      </c>
      <c r="K20" s="4">
        <v>2</v>
      </c>
      <c r="L20" s="4">
        <v>1</v>
      </c>
      <c r="M20" s="4"/>
      <c r="N20" s="4"/>
      <c r="O20" s="4"/>
      <c r="P20" s="4"/>
      <c r="Q20" s="4"/>
      <c r="R20" s="4"/>
      <c r="S20" s="4"/>
      <c r="T20" s="4"/>
      <c r="U20" s="4"/>
      <c r="V20" s="4">
        <v>15</v>
      </c>
      <c r="W20" s="4">
        <v>0</v>
      </c>
      <c r="X20" s="4">
        <v>0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</row>
    <row r="21" spans="1:59" ht="13.5" thickBot="1">
      <c r="A21" s="20"/>
      <c r="B21" s="108" t="s">
        <v>62</v>
      </c>
      <c r="C21" s="28" t="s">
        <v>60</v>
      </c>
      <c r="D21" s="3" t="s">
        <v>9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>
        <v>0</v>
      </c>
      <c r="X21" s="4">
        <v>0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</row>
    <row r="22" spans="1:59" ht="13.5" thickBot="1">
      <c r="A22" s="20"/>
      <c r="B22" s="109"/>
      <c r="C22" s="29"/>
      <c r="D22" s="32" t="s">
        <v>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>
        <v>0</v>
      </c>
      <c r="X22" s="4">
        <v>0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</row>
    <row r="23" spans="1:59" ht="13.5" thickBot="1">
      <c r="A23" s="20"/>
      <c r="B23" s="108" t="s">
        <v>63</v>
      </c>
      <c r="C23" s="28" t="s">
        <v>66</v>
      </c>
      <c r="D23" s="3" t="s">
        <v>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>
        <v>0</v>
      </c>
      <c r="X23" s="4">
        <v>0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</row>
    <row r="24" spans="1:59" ht="13.5" thickBot="1">
      <c r="A24" s="20"/>
      <c r="B24" s="109"/>
      <c r="C24" s="29"/>
      <c r="D24" s="32" t="s">
        <v>10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0</v>
      </c>
      <c r="X24" s="4">
        <v>0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</row>
    <row r="25" spans="1:59" ht="20.25" thickBot="1">
      <c r="A25" s="92" t="s">
        <v>6</v>
      </c>
      <c r="B25" s="108" t="s">
        <v>64</v>
      </c>
      <c r="C25" s="28" t="s">
        <v>22</v>
      </c>
      <c r="D25" s="3" t="s">
        <v>9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>
        <v>0</v>
      </c>
      <c r="X25" s="4">
        <v>0</v>
      </c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</row>
    <row r="26" spans="1:59" ht="13.5" thickBot="1">
      <c r="A26" s="92"/>
      <c r="B26" s="109"/>
      <c r="C26" s="29"/>
      <c r="D26" s="32" t="s">
        <v>10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>
        <v>0</v>
      </c>
      <c r="X26" s="4">
        <v>0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</row>
    <row r="27" spans="1:59" ht="13.5" thickBot="1">
      <c r="A27" s="92"/>
      <c r="B27" s="110" t="s">
        <v>65</v>
      </c>
      <c r="C27" s="33" t="s">
        <v>70</v>
      </c>
      <c r="D27" s="3" t="s">
        <v>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>
        <v>0</v>
      </c>
      <c r="X27" s="4">
        <v>0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</row>
    <row r="28" spans="1:59" ht="13.5" thickBot="1">
      <c r="A28" s="92"/>
      <c r="B28" s="111"/>
      <c r="C28" s="34"/>
      <c r="D28" s="3" t="s">
        <v>10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>
        <v>0</v>
      </c>
      <c r="X28" s="4">
        <v>0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</row>
    <row r="29" spans="1:59" ht="13.5" thickBot="1">
      <c r="A29" s="92"/>
      <c r="B29" s="108" t="s">
        <v>67</v>
      </c>
      <c r="C29" s="31" t="s">
        <v>71</v>
      </c>
      <c r="D29" s="3" t="s">
        <v>9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>
        <v>0</v>
      </c>
      <c r="X29" s="4">
        <v>0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</row>
    <row r="30" spans="1:59" ht="13.5" thickBot="1">
      <c r="A30" s="92"/>
      <c r="B30" s="109"/>
      <c r="C30" s="21"/>
      <c r="D30" s="3" t="s">
        <v>10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0</v>
      </c>
      <c r="X30" s="4">
        <v>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</row>
    <row r="31" spans="1:59" ht="13.5" thickBot="1">
      <c r="A31" s="92"/>
      <c r="B31" s="30"/>
      <c r="C31" s="27" t="s">
        <v>72</v>
      </c>
      <c r="D31" s="3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>
        <v>0</v>
      </c>
      <c r="X31" s="4">
        <v>0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</row>
    <row r="32" spans="1:59" ht="13.5" thickBot="1">
      <c r="A32" s="92"/>
      <c r="B32" s="30" t="s">
        <v>69</v>
      </c>
      <c r="C32" s="27"/>
      <c r="D32" s="3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>
        <v>0</v>
      </c>
      <c r="X32" s="4">
        <v>0</v>
      </c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</row>
    <row r="33" spans="1:59" ht="13.5" thickBot="1">
      <c r="A33" s="92"/>
      <c r="B33" s="112" t="s">
        <v>68</v>
      </c>
      <c r="C33" s="98" t="s">
        <v>73</v>
      </c>
      <c r="D33" s="3" t="s">
        <v>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>
        <v>0</v>
      </c>
      <c r="X33" s="4">
        <v>0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</row>
    <row r="34" spans="1:59" ht="13.5" thickBot="1">
      <c r="A34" s="92"/>
      <c r="B34" s="113"/>
      <c r="C34" s="99"/>
      <c r="D34" s="3" t="s">
        <v>10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>
        <v>0</v>
      </c>
      <c r="X34" s="4">
        <v>0</v>
      </c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</row>
    <row r="35" spans="1:59" ht="13.5" thickBot="1">
      <c r="A35" s="92"/>
      <c r="B35" s="82" t="s">
        <v>11</v>
      </c>
      <c r="C35" s="5" t="s">
        <v>12</v>
      </c>
      <c r="D35" s="1" t="s">
        <v>9</v>
      </c>
      <c r="E35" s="2">
        <v>15</v>
      </c>
      <c r="F35" s="2">
        <v>15</v>
      </c>
      <c r="G35" s="2">
        <v>15</v>
      </c>
      <c r="H35" s="2">
        <v>15</v>
      </c>
      <c r="I35" s="2">
        <v>15</v>
      </c>
      <c r="J35" s="2">
        <v>15</v>
      </c>
      <c r="K35" s="2">
        <v>15</v>
      </c>
      <c r="L35" s="2">
        <v>16</v>
      </c>
      <c r="M35" s="2">
        <v>18</v>
      </c>
      <c r="N35" s="2"/>
      <c r="O35" s="2"/>
      <c r="P35" s="2"/>
      <c r="Q35" s="2"/>
      <c r="R35" s="2"/>
      <c r="S35" s="2"/>
      <c r="T35" s="2"/>
      <c r="U35" s="2"/>
      <c r="V35" s="49">
        <f>V37+V39+V45+V47</f>
        <v>139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3.5" thickBot="1">
      <c r="A36" s="92"/>
      <c r="B36" s="83"/>
      <c r="C36" s="6" t="s">
        <v>13</v>
      </c>
      <c r="D36" s="1" t="s">
        <v>10</v>
      </c>
      <c r="E36" s="2">
        <v>8</v>
      </c>
      <c r="F36" s="2">
        <v>8</v>
      </c>
      <c r="G36" s="2">
        <v>8</v>
      </c>
      <c r="H36" s="2">
        <v>8</v>
      </c>
      <c r="I36" s="2">
        <v>8</v>
      </c>
      <c r="J36" s="2">
        <v>8</v>
      </c>
      <c r="K36" s="2">
        <v>8</v>
      </c>
      <c r="L36" s="2">
        <v>6</v>
      </c>
      <c r="M36" s="2">
        <v>7</v>
      </c>
      <c r="N36" s="2"/>
      <c r="O36" s="2"/>
      <c r="P36" s="2"/>
      <c r="Q36" s="2"/>
      <c r="R36" s="2"/>
      <c r="S36" s="2"/>
      <c r="T36" s="2"/>
      <c r="U36" s="2"/>
      <c r="V36" s="2">
        <f>V38+V40+V46+V48</f>
        <v>69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3.5" thickBot="1">
      <c r="A37" s="92"/>
      <c r="B37" s="78" t="s">
        <v>14</v>
      </c>
      <c r="C37" s="80" t="s">
        <v>90</v>
      </c>
      <c r="D37" s="3" t="s">
        <v>9</v>
      </c>
      <c r="E37" s="4">
        <v>4</v>
      </c>
      <c r="F37" s="4">
        <v>4</v>
      </c>
      <c r="G37" s="4">
        <v>4</v>
      </c>
      <c r="H37" s="4">
        <v>4</v>
      </c>
      <c r="I37" s="4">
        <v>4</v>
      </c>
      <c r="J37" s="4">
        <v>4</v>
      </c>
      <c r="K37" s="4">
        <v>4</v>
      </c>
      <c r="L37" s="4">
        <v>4</v>
      </c>
      <c r="M37" s="4">
        <v>4</v>
      </c>
      <c r="N37" s="4"/>
      <c r="O37" s="4"/>
      <c r="P37" s="4"/>
      <c r="Q37" s="4"/>
      <c r="R37" s="4"/>
      <c r="S37" s="4"/>
      <c r="T37" s="4"/>
      <c r="U37" s="4" t="s">
        <v>99</v>
      </c>
      <c r="V37" s="41">
        <v>36</v>
      </c>
      <c r="W37" s="4">
        <v>0</v>
      </c>
      <c r="X37" s="4">
        <v>0</v>
      </c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59" ht="13.5" thickBot="1">
      <c r="A38" s="92"/>
      <c r="B38" s="79"/>
      <c r="C38" s="81"/>
      <c r="D38" s="3" t="s">
        <v>10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/>
      <c r="O38" s="4"/>
      <c r="P38" s="4"/>
      <c r="Q38" s="4"/>
      <c r="R38" s="4"/>
      <c r="S38" s="4"/>
      <c r="T38" s="4"/>
      <c r="U38" s="4"/>
      <c r="V38" s="4">
        <v>18</v>
      </c>
      <c r="W38" s="4">
        <v>0</v>
      </c>
      <c r="X38" s="4">
        <v>0</v>
      </c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</row>
    <row r="39" spans="1:59" ht="13.5" thickBot="1">
      <c r="A39" s="92"/>
      <c r="B39" s="78" t="s">
        <v>74</v>
      </c>
      <c r="C39" s="80" t="s">
        <v>91</v>
      </c>
      <c r="D39" s="3" t="s">
        <v>9</v>
      </c>
      <c r="E39" s="4">
        <v>4</v>
      </c>
      <c r="F39" s="4">
        <v>4</v>
      </c>
      <c r="G39" s="4">
        <v>4</v>
      </c>
      <c r="H39" s="4">
        <v>4</v>
      </c>
      <c r="I39" s="4">
        <v>4</v>
      </c>
      <c r="J39" s="4">
        <v>4</v>
      </c>
      <c r="K39" s="4">
        <v>4</v>
      </c>
      <c r="L39" s="4">
        <v>4</v>
      </c>
      <c r="M39" s="4">
        <v>6</v>
      </c>
      <c r="N39" s="4"/>
      <c r="O39" s="4"/>
      <c r="P39" s="4"/>
      <c r="Q39" s="4"/>
      <c r="R39" s="4"/>
      <c r="S39" s="4"/>
      <c r="T39" s="4"/>
      <c r="U39" s="4" t="s">
        <v>99</v>
      </c>
      <c r="V39" s="43">
        <v>38</v>
      </c>
      <c r="W39" s="4">
        <v>0</v>
      </c>
      <c r="X39" s="4">
        <v>0</v>
      </c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</row>
    <row r="40" spans="1:59" ht="13.5" thickBot="1">
      <c r="A40" s="92"/>
      <c r="B40" s="79"/>
      <c r="C40" s="81"/>
      <c r="D40" s="3" t="s">
        <v>10</v>
      </c>
      <c r="E40" s="4">
        <v>2</v>
      </c>
      <c r="F40" s="4">
        <v>2</v>
      </c>
      <c r="G40" s="4">
        <v>2</v>
      </c>
      <c r="H40" s="4">
        <v>2</v>
      </c>
      <c r="I40" s="4">
        <v>2</v>
      </c>
      <c r="J40" s="4">
        <v>2</v>
      </c>
      <c r="K40" s="4">
        <v>2</v>
      </c>
      <c r="L40" s="4">
        <v>2</v>
      </c>
      <c r="M40" s="4">
        <v>3</v>
      </c>
      <c r="N40" s="4"/>
      <c r="O40" s="4"/>
      <c r="P40" s="4"/>
      <c r="Q40" s="4"/>
      <c r="R40" s="4"/>
      <c r="S40" s="4"/>
      <c r="T40" s="4"/>
      <c r="U40" s="4"/>
      <c r="V40" s="4">
        <v>19</v>
      </c>
      <c r="W40" s="4">
        <v>0</v>
      </c>
      <c r="X40" s="4">
        <v>0</v>
      </c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ht="13.5" thickBot="1">
      <c r="A41" s="92"/>
      <c r="B41" s="78" t="s">
        <v>75</v>
      </c>
      <c r="C41" s="80" t="s">
        <v>92</v>
      </c>
      <c r="D41" s="3" t="s">
        <v>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>
        <v>0</v>
      </c>
      <c r="X41" s="4">
        <v>0</v>
      </c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1:59" ht="13.5" thickBot="1">
      <c r="A42" s="92"/>
      <c r="B42" s="79"/>
      <c r="C42" s="81"/>
      <c r="D42" s="3" t="s">
        <v>10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0</v>
      </c>
      <c r="X42" s="4">
        <v>0</v>
      </c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1:59" ht="13.5" thickBot="1">
      <c r="A43" s="92"/>
      <c r="B43" s="78" t="s">
        <v>76</v>
      </c>
      <c r="C43" s="80" t="s">
        <v>93</v>
      </c>
      <c r="D43" s="3" t="s">
        <v>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>
        <v>0</v>
      </c>
      <c r="X43" s="4">
        <v>0</v>
      </c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1:59" ht="13.5" thickBot="1">
      <c r="A44" s="92"/>
      <c r="B44" s="79"/>
      <c r="C44" s="81"/>
      <c r="D44" s="3" t="s">
        <v>10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>
        <v>0</v>
      </c>
      <c r="X44" s="4">
        <v>0</v>
      </c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</row>
    <row r="45" spans="1:59" ht="13.5" thickBot="1">
      <c r="A45" s="92"/>
      <c r="B45" s="78" t="s">
        <v>77</v>
      </c>
      <c r="C45" s="80" t="s">
        <v>94</v>
      </c>
      <c r="D45" s="3" t="s">
        <v>9</v>
      </c>
      <c r="E45" s="4">
        <v>4</v>
      </c>
      <c r="F45" s="4">
        <v>4</v>
      </c>
      <c r="G45" s="4">
        <v>4</v>
      </c>
      <c r="H45" s="4">
        <v>4</v>
      </c>
      <c r="I45" s="4">
        <v>4</v>
      </c>
      <c r="J45" s="4">
        <v>4</v>
      </c>
      <c r="K45" s="4">
        <v>4</v>
      </c>
      <c r="L45" s="4">
        <v>4</v>
      </c>
      <c r="M45" s="4">
        <v>4</v>
      </c>
      <c r="N45" s="4"/>
      <c r="O45" s="4"/>
      <c r="P45" s="4"/>
      <c r="Q45" s="4"/>
      <c r="R45" s="4"/>
      <c r="S45" s="4"/>
      <c r="T45" s="4"/>
      <c r="U45" s="4" t="s">
        <v>99</v>
      </c>
      <c r="V45" s="41">
        <v>36</v>
      </c>
      <c r="W45" s="4">
        <v>0</v>
      </c>
      <c r="X45" s="4">
        <v>0</v>
      </c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</row>
    <row r="46" spans="1:59" ht="13.5" thickBot="1">
      <c r="A46" s="92"/>
      <c r="B46" s="79"/>
      <c r="C46" s="81"/>
      <c r="D46" s="3" t="s">
        <v>10</v>
      </c>
      <c r="E46" s="4">
        <v>2</v>
      </c>
      <c r="F46" s="4">
        <v>2</v>
      </c>
      <c r="G46" s="4">
        <v>2</v>
      </c>
      <c r="H46" s="4">
        <v>2</v>
      </c>
      <c r="I46" s="4">
        <v>2</v>
      </c>
      <c r="J46" s="4">
        <v>2</v>
      </c>
      <c r="K46" s="4">
        <v>2</v>
      </c>
      <c r="L46" s="4">
        <v>2</v>
      </c>
      <c r="M46" s="4">
        <v>2</v>
      </c>
      <c r="N46" s="4"/>
      <c r="O46" s="4"/>
      <c r="P46" s="4"/>
      <c r="Q46" s="4"/>
      <c r="R46" s="4"/>
      <c r="S46" s="4"/>
      <c r="T46" s="4"/>
      <c r="U46" s="4"/>
      <c r="V46" s="4">
        <v>18</v>
      </c>
      <c r="W46" s="4">
        <v>0</v>
      </c>
      <c r="X46" s="4">
        <v>0</v>
      </c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</row>
    <row r="47" spans="1:59" ht="13.5" thickBot="1">
      <c r="A47" s="92"/>
      <c r="B47" s="78" t="s">
        <v>79</v>
      </c>
      <c r="C47" s="80" t="s">
        <v>95</v>
      </c>
      <c r="D47" s="3" t="s">
        <v>9</v>
      </c>
      <c r="E47" s="4">
        <v>3</v>
      </c>
      <c r="F47" s="4">
        <v>3</v>
      </c>
      <c r="G47" s="4">
        <v>3</v>
      </c>
      <c r="H47" s="4">
        <v>3</v>
      </c>
      <c r="I47" s="4">
        <v>3</v>
      </c>
      <c r="J47" s="4">
        <v>3</v>
      </c>
      <c r="K47" s="4">
        <v>3</v>
      </c>
      <c r="L47" s="4">
        <v>4</v>
      </c>
      <c r="M47" s="4">
        <v>4</v>
      </c>
      <c r="N47" s="4"/>
      <c r="O47" s="4"/>
      <c r="P47" s="4"/>
      <c r="Q47" s="4"/>
      <c r="R47" s="4"/>
      <c r="S47" s="4"/>
      <c r="T47" s="4"/>
      <c r="U47" s="4" t="s">
        <v>99</v>
      </c>
      <c r="V47" s="41">
        <v>29</v>
      </c>
      <c r="W47" s="4">
        <v>0</v>
      </c>
      <c r="X47" s="4">
        <v>0</v>
      </c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</row>
    <row r="48" spans="1:59" ht="13.5" thickBot="1">
      <c r="A48" s="92"/>
      <c r="B48" s="79"/>
      <c r="C48" s="81"/>
      <c r="D48" s="3" t="s">
        <v>10</v>
      </c>
      <c r="E48" s="4">
        <v>2</v>
      </c>
      <c r="F48" s="4">
        <v>2</v>
      </c>
      <c r="G48" s="4">
        <v>2</v>
      </c>
      <c r="H48" s="4">
        <v>2</v>
      </c>
      <c r="I48" s="4">
        <v>2</v>
      </c>
      <c r="J48" s="4">
        <v>2</v>
      </c>
      <c r="K48" s="4">
        <v>2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>
        <v>14</v>
      </c>
      <c r="W48" s="4">
        <v>0</v>
      </c>
      <c r="X48" s="4">
        <v>0</v>
      </c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</row>
    <row r="49" spans="1:59" ht="13.5" thickBot="1">
      <c r="A49" s="92"/>
      <c r="B49" s="78" t="s">
        <v>78</v>
      </c>
      <c r="C49" s="80" t="s">
        <v>96</v>
      </c>
      <c r="D49" s="3" t="s">
        <v>9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>
        <v>0</v>
      </c>
      <c r="X49" s="4">
        <v>0</v>
      </c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</row>
    <row r="50" spans="1:59" ht="13.5" thickBot="1">
      <c r="A50" s="92"/>
      <c r="B50" s="79"/>
      <c r="C50" s="81"/>
      <c r="D50" s="3" t="s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>
        <v>0</v>
      </c>
      <c r="X50" s="4">
        <v>0</v>
      </c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</row>
    <row r="51" spans="1:59" ht="13.5" thickBot="1">
      <c r="A51" s="92"/>
      <c r="B51" s="82" t="s">
        <v>15</v>
      </c>
      <c r="C51" s="5" t="s">
        <v>16</v>
      </c>
      <c r="D51" s="1" t="s">
        <v>9</v>
      </c>
      <c r="E51" s="50">
        <v>8</v>
      </c>
      <c r="F51" s="50">
        <v>8</v>
      </c>
      <c r="G51" s="50">
        <v>8</v>
      </c>
      <c r="H51" s="50">
        <v>8</v>
      </c>
      <c r="I51" s="50">
        <v>9</v>
      </c>
      <c r="J51" s="50">
        <v>9</v>
      </c>
      <c r="K51" s="50">
        <v>9</v>
      </c>
      <c r="L51" s="50">
        <v>9</v>
      </c>
      <c r="M51" s="50">
        <v>9</v>
      </c>
      <c r="N51" s="50">
        <v>36</v>
      </c>
      <c r="O51" s="50">
        <v>36</v>
      </c>
      <c r="P51" s="50">
        <v>36</v>
      </c>
      <c r="Q51" s="50">
        <v>36</v>
      </c>
      <c r="R51" s="50">
        <v>36</v>
      </c>
      <c r="S51" s="50">
        <v>36</v>
      </c>
      <c r="T51" s="50">
        <v>36</v>
      </c>
      <c r="U51" s="50"/>
      <c r="V51" s="49">
        <v>329</v>
      </c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3.5" thickBot="1">
      <c r="A52" s="92"/>
      <c r="B52" s="83"/>
      <c r="C52" s="6" t="s">
        <v>13</v>
      </c>
      <c r="D52" s="1" t="s">
        <v>10</v>
      </c>
      <c r="E52" s="50">
        <v>4</v>
      </c>
      <c r="F52" s="50">
        <v>4</v>
      </c>
      <c r="G52" s="50">
        <v>4</v>
      </c>
      <c r="H52" s="50">
        <v>4</v>
      </c>
      <c r="I52" s="50">
        <v>4</v>
      </c>
      <c r="J52" s="50">
        <v>4</v>
      </c>
      <c r="K52" s="50">
        <v>4</v>
      </c>
      <c r="L52" s="50">
        <v>5</v>
      </c>
      <c r="M52" s="50">
        <v>5</v>
      </c>
      <c r="N52" s="50"/>
      <c r="O52" s="50"/>
      <c r="P52" s="50"/>
      <c r="Q52" s="50"/>
      <c r="R52" s="50"/>
      <c r="S52" s="50"/>
      <c r="T52" s="50"/>
      <c r="U52" s="50"/>
      <c r="V52" s="50">
        <v>38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3.5" thickBot="1">
      <c r="A53" s="92"/>
      <c r="B53" s="82" t="s">
        <v>17</v>
      </c>
      <c r="C53" s="87" t="s">
        <v>18</v>
      </c>
      <c r="D53" s="1" t="s">
        <v>9</v>
      </c>
      <c r="E53" s="2">
        <v>8</v>
      </c>
      <c r="F53" s="2">
        <v>8</v>
      </c>
      <c r="G53" s="2">
        <v>8</v>
      </c>
      <c r="H53" s="2">
        <v>8</v>
      </c>
      <c r="I53" s="2">
        <v>9</v>
      </c>
      <c r="J53" s="2">
        <v>9</v>
      </c>
      <c r="K53" s="2">
        <v>9</v>
      </c>
      <c r="L53" s="2">
        <v>9</v>
      </c>
      <c r="M53" s="2">
        <v>9</v>
      </c>
      <c r="N53" s="2">
        <v>36</v>
      </c>
      <c r="O53" s="2">
        <v>36</v>
      </c>
      <c r="P53" s="2">
        <v>36</v>
      </c>
      <c r="Q53" s="2">
        <v>36</v>
      </c>
      <c r="R53" s="2">
        <v>36</v>
      </c>
      <c r="S53" s="2">
        <v>36</v>
      </c>
      <c r="T53" s="2">
        <v>36</v>
      </c>
      <c r="U53" s="2"/>
      <c r="V53" s="49">
        <v>329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3.5" thickBot="1">
      <c r="A54" s="92"/>
      <c r="B54" s="83"/>
      <c r="C54" s="88"/>
      <c r="D54" s="1" t="s">
        <v>10</v>
      </c>
      <c r="E54" s="2">
        <v>4</v>
      </c>
      <c r="F54" s="2">
        <v>4</v>
      </c>
      <c r="G54" s="2">
        <v>4</v>
      </c>
      <c r="H54" s="2">
        <v>4</v>
      </c>
      <c r="I54" s="2">
        <v>4</v>
      </c>
      <c r="J54" s="2">
        <v>4</v>
      </c>
      <c r="K54" s="2">
        <v>4</v>
      </c>
      <c r="L54" s="2">
        <v>5</v>
      </c>
      <c r="M54" s="2">
        <v>5</v>
      </c>
      <c r="N54" s="2"/>
      <c r="O54" s="2"/>
      <c r="P54" s="2"/>
      <c r="Q54" s="2"/>
      <c r="R54" s="2"/>
      <c r="S54" s="2"/>
      <c r="T54" s="2"/>
      <c r="U54" s="2"/>
      <c r="V54" s="2">
        <v>38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3.5" thickBot="1">
      <c r="A55" s="92"/>
      <c r="B55" s="82" t="s">
        <v>80</v>
      </c>
      <c r="C55" s="87"/>
      <c r="D55" s="1" t="s">
        <v>9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3.5" thickBot="1">
      <c r="A56" s="92"/>
      <c r="B56" s="83"/>
      <c r="C56" s="88"/>
      <c r="D56" s="1" t="s">
        <v>10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3.5" thickBot="1">
      <c r="A57" s="92"/>
      <c r="B57" s="78" t="s">
        <v>81</v>
      </c>
      <c r="C57" s="80"/>
      <c r="D57" s="3" t="s">
        <v>9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>
        <v>0</v>
      </c>
      <c r="X57" s="4"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spans="1:59" ht="13.5" thickBot="1">
      <c r="A58" s="92"/>
      <c r="B58" s="79"/>
      <c r="C58" s="81"/>
      <c r="D58" s="3" t="s">
        <v>10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>
        <v>0</v>
      </c>
      <c r="X58" s="4"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</row>
    <row r="59" spans="1:59" ht="13.5" thickBot="1">
      <c r="A59" s="92"/>
      <c r="B59" s="78" t="s">
        <v>82</v>
      </c>
      <c r="C59" s="80"/>
      <c r="D59" s="3" t="s">
        <v>9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>
        <v>0</v>
      </c>
      <c r="X59" s="4"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</row>
    <row r="60" spans="1:59" ht="13.5" thickBot="1">
      <c r="A60" s="92"/>
      <c r="B60" s="79"/>
      <c r="C60" s="81"/>
      <c r="D60" s="3" t="s">
        <v>10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>
        <v>0</v>
      </c>
      <c r="X60" s="4"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</row>
    <row r="61" spans="1:59" ht="13.5" thickBot="1">
      <c r="A61" s="92"/>
      <c r="B61" s="3" t="s">
        <v>83</v>
      </c>
      <c r="C61" s="4"/>
      <c r="D61" s="3" t="s">
        <v>9</v>
      </c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>
        <v>0</v>
      </c>
      <c r="X61" s="4"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ht="13.5" thickBot="1">
      <c r="A62" s="92"/>
      <c r="B62" s="3" t="s">
        <v>84</v>
      </c>
      <c r="C62" s="4"/>
      <c r="D62" s="3" t="s">
        <v>9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0</v>
      </c>
      <c r="X62" s="4"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</row>
    <row r="63" spans="1:59" ht="13.5" thickBot="1">
      <c r="A63" s="92"/>
      <c r="B63" s="82" t="s">
        <v>85</v>
      </c>
      <c r="C63" s="87"/>
      <c r="D63" s="1" t="s">
        <v>9</v>
      </c>
      <c r="E63" s="2">
        <v>8</v>
      </c>
      <c r="F63" s="2">
        <v>8</v>
      </c>
      <c r="G63" s="2">
        <v>8</v>
      </c>
      <c r="H63" s="2">
        <v>8</v>
      </c>
      <c r="I63" s="2">
        <v>9</v>
      </c>
      <c r="J63" s="2">
        <v>9</v>
      </c>
      <c r="K63" s="2">
        <v>9</v>
      </c>
      <c r="L63" s="2">
        <v>9</v>
      </c>
      <c r="M63" s="2">
        <v>9</v>
      </c>
      <c r="N63" s="2">
        <v>36</v>
      </c>
      <c r="O63" s="2">
        <v>36</v>
      </c>
      <c r="P63" s="2">
        <v>36</v>
      </c>
      <c r="Q63" s="2">
        <v>36</v>
      </c>
      <c r="R63" s="2">
        <v>36</v>
      </c>
      <c r="S63" s="2">
        <v>36</v>
      </c>
      <c r="T63" s="2">
        <v>36</v>
      </c>
      <c r="U63" s="2"/>
      <c r="V63" s="49">
        <f>V65+V67+V68</f>
        <v>329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3.5" thickBot="1">
      <c r="A64" s="92"/>
      <c r="B64" s="83"/>
      <c r="C64" s="88"/>
      <c r="D64" s="1" t="s">
        <v>10</v>
      </c>
      <c r="E64" s="2">
        <v>4</v>
      </c>
      <c r="F64" s="2">
        <v>4</v>
      </c>
      <c r="G64" s="2">
        <v>4</v>
      </c>
      <c r="H64" s="2">
        <v>4</v>
      </c>
      <c r="I64" s="2">
        <v>4</v>
      </c>
      <c r="J64" s="2">
        <v>4</v>
      </c>
      <c r="K64" s="2">
        <v>4</v>
      </c>
      <c r="L64" s="2">
        <v>5</v>
      </c>
      <c r="M64" s="2">
        <v>5</v>
      </c>
      <c r="N64" s="2"/>
      <c r="O64" s="2"/>
      <c r="P64" s="2"/>
      <c r="Q64" s="2"/>
      <c r="R64" s="2"/>
      <c r="S64" s="2"/>
      <c r="T64" s="2"/>
      <c r="U64" s="2"/>
      <c r="V64" s="2">
        <f>V66</f>
        <v>38</v>
      </c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3.5" thickBot="1">
      <c r="A65" s="92"/>
      <c r="B65" s="78" t="s">
        <v>86</v>
      </c>
      <c r="C65" s="80"/>
      <c r="D65" s="3" t="s">
        <v>9</v>
      </c>
      <c r="E65" s="4">
        <v>8</v>
      </c>
      <c r="F65" s="4">
        <v>8</v>
      </c>
      <c r="G65" s="4">
        <v>8</v>
      </c>
      <c r="H65" s="4">
        <v>8</v>
      </c>
      <c r="I65" s="4">
        <v>9</v>
      </c>
      <c r="J65" s="4">
        <v>9</v>
      </c>
      <c r="K65" s="4">
        <v>9</v>
      </c>
      <c r="L65" s="4">
        <v>9</v>
      </c>
      <c r="M65" s="4">
        <v>9</v>
      </c>
      <c r="N65" s="4"/>
      <c r="O65" s="4"/>
      <c r="P65" s="4"/>
      <c r="Q65" s="4"/>
      <c r="R65" s="4"/>
      <c r="S65" s="4"/>
      <c r="T65" s="4"/>
      <c r="U65" s="4"/>
      <c r="V65" s="41">
        <v>77</v>
      </c>
      <c r="W65" s="4">
        <v>0</v>
      </c>
      <c r="X65" s="4">
        <v>0</v>
      </c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</row>
    <row r="66" spans="1:59" ht="13.5" thickBot="1">
      <c r="A66" s="92"/>
      <c r="B66" s="79"/>
      <c r="C66" s="81"/>
      <c r="D66" s="3" t="s">
        <v>10</v>
      </c>
      <c r="E66" s="4">
        <v>4</v>
      </c>
      <c r="F66" s="4">
        <v>4</v>
      </c>
      <c r="G66" s="4">
        <v>4</v>
      </c>
      <c r="H66" s="4">
        <v>4</v>
      </c>
      <c r="I66" s="4">
        <v>4</v>
      </c>
      <c r="J66" s="4">
        <v>4</v>
      </c>
      <c r="K66" s="4">
        <v>4</v>
      </c>
      <c r="L66" s="4">
        <v>5</v>
      </c>
      <c r="M66" s="4">
        <v>5</v>
      </c>
      <c r="N66" s="4"/>
      <c r="O66" s="4"/>
      <c r="P66" s="4"/>
      <c r="Q66" s="4"/>
      <c r="R66" s="4"/>
      <c r="S66" s="4"/>
      <c r="T66" s="4"/>
      <c r="U66" s="4"/>
      <c r="V66" s="4">
        <v>38</v>
      </c>
      <c r="W66" s="4">
        <v>0</v>
      </c>
      <c r="X66" s="4">
        <v>0</v>
      </c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</row>
    <row r="67" spans="1:59" ht="13.5" thickBot="1">
      <c r="A67" s="92"/>
      <c r="B67" s="3" t="s">
        <v>19</v>
      </c>
      <c r="C67" s="4"/>
      <c r="D67" s="3" t="s">
        <v>9</v>
      </c>
      <c r="E67" s="4"/>
      <c r="F67" s="4"/>
      <c r="G67" s="4"/>
      <c r="H67" s="4"/>
      <c r="I67" s="4"/>
      <c r="J67" s="4"/>
      <c r="K67" s="4"/>
      <c r="L67" s="4"/>
      <c r="M67" s="4"/>
      <c r="N67" s="4">
        <v>36</v>
      </c>
      <c r="O67" s="4">
        <v>36</v>
      </c>
      <c r="P67" s="4">
        <v>36</v>
      </c>
      <c r="Q67" s="4"/>
      <c r="R67" s="4"/>
      <c r="S67" s="4"/>
      <c r="T67" s="4"/>
      <c r="U67" s="4"/>
      <c r="V67" s="41">
        <v>108</v>
      </c>
      <c r="W67" s="4">
        <v>0</v>
      </c>
      <c r="X67" s="4">
        <v>0</v>
      </c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</row>
    <row r="68" spans="1:59" ht="13.5" thickBot="1">
      <c r="A68" s="92"/>
      <c r="B68" s="3" t="s">
        <v>20</v>
      </c>
      <c r="C68" s="4"/>
      <c r="D68" s="3" t="s">
        <v>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>
        <v>36</v>
      </c>
      <c r="R68" s="4">
        <v>36</v>
      </c>
      <c r="S68" s="4">
        <v>36</v>
      </c>
      <c r="T68" s="4">
        <v>36</v>
      </c>
      <c r="U68" s="4"/>
      <c r="V68" s="41">
        <v>144</v>
      </c>
      <c r="W68" s="4">
        <v>0</v>
      </c>
      <c r="X68" s="4">
        <v>0</v>
      </c>
      <c r="Y68" s="4">
        <v>36</v>
      </c>
      <c r="Z68" s="4">
        <v>36</v>
      </c>
      <c r="AA68" s="41" t="s">
        <v>102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</row>
    <row r="69" spans="1:59" ht="13.5" thickBot="1">
      <c r="A69" s="92"/>
      <c r="B69" s="82" t="s">
        <v>21</v>
      </c>
      <c r="C69" s="5" t="s">
        <v>22</v>
      </c>
      <c r="D69" s="1" t="s">
        <v>9</v>
      </c>
      <c r="E69" s="2">
        <v>4</v>
      </c>
      <c r="F69" s="2">
        <v>4</v>
      </c>
      <c r="G69" s="2">
        <v>4</v>
      </c>
      <c r="H69" s="2">
        <v>4</v>
      </c>
      <c r="I69" s="2">
        <v>4</v>
      </c>
      <c r="J69" s="2">
        <v>4</v>
      </c>
      <c r="K69" s="2">
        <v>4</v>
      </c>
      <c r="L69" s="2">
        <v>6</v>
      </c>
      <c r="M69" s="2">
        <v>6</v>
      </c>
      <c r="N69" s="2"/>
      <c r="O69" s="2"/>
      <c r="P69" s="2"/>
      <c r="Q69" s="2"/>
      <c r="R69" s="2"/>
      <c r="S69" s="2"/>
      <c r="T69" s="2"/>
      <c r="U69" s="2"/>
      <c r="V69" s="49">
        <v>40</v>
      </c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3.5" thickBot="1">
      <c r="A70" s="92"/>
      <c r="B70" s="83"/>
      <c r="C70" s="6" t="s">
        <v>13</v>
      </c>
      <c r="D70" s="1" t="s">
        <v>10</v>
      </c>
      <c r="E70" s="2">
        <v>4</v>
      </c>
      <c r="F70" s="2">
        <v>4</v>
      </c>
      <c r="G70" s="2">
        <v>4</v>
      </c>
      <c r="H70" s="2">
        <v>4</v>
      </c>
      <c r="I70" s="2">
        <v>4</v>
      </c>
      <c r="J70" s="2">
        <v>4</v>
      </c>
      <c r="K70" s="2">
        <v>4</v>
      </c>
      <c r="L70" s="2">
        <v>6</v>
      </c>
      <c r="M70" s="2">
        <v>6</v>
      </c>
      <c r="N70" s="2"/>
      <c r="O70" s="2"/>
      <c r="P70" s="2"/>
      <c r="Q70" s="2"/>
      <c r="R70" s="2"/>
      <c r="S70" s="2"/>
      <c r="T70" s="2"/>
      <c r="U70" s="2"/>
      <c r="V70" s="2">
        <v>40</v>
      </c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2.75">
      <c r="A71" s="92"/>
      <c r="B71" s="84" t="s">
        <v>23</v>
      </c>
      <c r="C71" s="85"/>
      <c r="D71" s="86"/>
      <c r="E71" s="70">
        <v>36</v>
      </c>
      <c r="F71" s="70">
        <v>36</v>
      </c>
      <c r="G71" s="70">
        <v>36</v>
      </c>
      <c r="H71" s="70">
        <v>36</v>
      </c>
      <c r="I71" s="70">
        <v>36</v>
      </c>
      <c r="J71" s="70">
        <v>36</v>
      </c>
      <c r="K71" s="70">
        <v>36</v>
      </c>
      <c r="L71" s="70">
        <v>36</v>
      </c>
      <c r="M71" s="70">
        <v>36</v>
      </c>
      <c r="N71" s="70">
        <v>36</v>
      </c>
      <c r="O71" s="70">
        <v>36</v>
      </c>
      <c r="P71" s="70">
        <v>36</v>
      </c>
      <c r="Q71" s="70">
        <v>36</v>
      </c>
      <c r="R71" s="70">
        <v>36</v>
      </c>
      <c r="S71" s="70">
        <v>36</v>
      </c>
      <c r="T71" s="70">
        <v>36</v>
      </c>
      <c r="U71" s="70"/>
      <c r="V71" s="23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12"/>
    </row>
    <row r="72" spans="1:59" ht="13.5" thickBot="1">
      <c r="A72" s="92"/>
      <c r="B72" s="75" t="s">
        <v>24</v>
      </c>
      <c r="C72" s="76"/>
      <c r="D72" s="77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57">
        <f>V51+V35+V9+V69</f>
        <v>576</v>
      </c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13"/>
    </row>
    <row r="73" spans="1:59" ht="13.5" thickBot="1">
      <c r="A73" s="92"/>
      <c r="B73" s="72" t="s">
        <v>25</v>
      </c>
      <c r="C73" s="73"/>
      <c r="D73" s="74"/>
      <c r="E73" s="2">
        <v>18</v>
      </c>
      <c r="F73" s="2">
        <v>18</v>
      </c>
      <c r="G73" s="2">
        <v>18</v>
      </c>
      <c r="H73" s="2">
        <v>18</v>
      </c>
      <c r="I73" s="2">
        <v>18</v>
      </c>
      <c r="J73" s="2">
        <v>18</v>
      </c>
      <c r="K73" s="2">
        <v>18</v>
      </c>
      <c r="L73" s="2">
        <v>18</v>
      </c>
      <c r="M73" s="2">
        <v>18</v>
      </c>
      <c r="N73" s="2"/>
      <c r="O73" s="2"/>
      <c r="P73" s="2"/>
      <c r="Q73" s="2"/>
      <c r="R73" s="2"/>
      <c r="S73" s="2"/>
      <c r="T73" s="2"/>
      <c r="U73" s="2"/>
      <c r="V73" s="2">
        <f>V70+V52+V36+V10</f>
        <v>162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3.5" thickBot="1">
      <c r="A74" s="93"/>
      <c r="B74" s="72" t="s">
        <v>26</v>
      </c>
      <c r="C74" s="73"/>
      <c r="D74" s="74"/>
      <c r="E74" s="2">
        <v>54</v>
      </c>
      <c r="F74" s="2">
        <v>54</v>
      </c>
      <c r="G74" s="2">
        <v>54</v>
      </c>
      <c r="H74" s="2">
        <v>54</v>
      </c>
      <c r="I74" s="2">
        <v>54</v>
      </c>
      <c r="J74" s="2">
        <v>54</v>
      </c>
      <c r="K74" s="2">
        <v>54</v>
      </c>
      <c r="L74" s="2">
        <v>54</v>
      </c>
      <c r="M74" s="2">
        <v>54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</sheetData>
  <sheetProtection/>
  <mergeCells count="120">
    <mergeCell ref="B73:D73"/>
    <mergeCell ref="B74:D74"/>
    <mergeCell ref="BD71:BD72"/>
    <mergeCell ref="BE71:BE72"/>
    <mergeCell ref="AR71:AR72"/>
    <mergeCell ref="AS71:AS72"/>
    <mergeCell ref="AT71:AT72"/>
    <mergeCell ref="AU71:AU72"/>
    <mergeCell ref="AN71:AN72"/>
    <mergeCell ref="AO71:AO72"/>
    <mergeCell ref="BF71:BF72"/>
    <mergeCell ref="B72:D72"/>
    <mergeCell ref="AZ71:AZ72"/>
    <mergeCell ref="BA71:BA72"/>
    <mergeCell ref="BB71:BB72"/>
    <mergeCell ref="BC71:BC72"/>
    <mergeCell ref="AV71:AV72"/>
    <mergeCell ref="AW71:AW72"/>
    <mergeCell ref="AX71:AX72"/>
    <mergeCell ref="AY71:AY72"/>
    <mergeCell ref="AP71:AP72"/>
    <mergeCell ref="AQ71:AQ72"/>
    <mergeCell ref="AJ71:AJ72"/>
    <mergeCell ref="AK71:AK72"/>
    <mergeCell ref="AL71:AL72"/>
    <mergeCell ref="AM71:AM72"/>
    <mergeCell ref="AF71:AF72"/>
    <mergeCell ref="AG71:AG72"/>
    <mergeCell ref="AH71:AH72"/>
    <mergeCell ref="AI71:AI72"/>
    <mergeCell ref="AB71:AB72"/>
    <mergeCell ref="AC71:AC72"/>
    <mergeCell ref="AD71:AD72"/>
    <mergeCell ref="AE71:AE72"/>
    <mergeCell ref="X71:X72"/>
    <mergeCell ref="Y71:Y72"/>
    <mergeCell ref="Z71:Z72"/>
    <mergeCell ref="AA71:AA72"/>
    <mergeCell ref="S71:S72"/>
    <mergeCell ref="T71:T72"/>
    <mergeCell ref="U71:U72"/>
    <mergeCell ref="W71:W72"/>
    <mergeCell ref="O71:O72"/>
    <mergeCell ref="P71:P72"/>
    <mergeCell ref="Q71:Q72"/>
    <mergeCell ref="R71:R72"/>
    <mergeCell ref="K71:K72"/>
    <mergeCell ref="L71:L72"/>
    <mergeCell ref="M71:M72"/>
    <mergeCell ref="N71:N72"/>
    <mergeCell ref="G71:G72"/>
    <mergeCell ref="H71:H72"/>
    <mergeCell ref="I71:I72"/>
    <mergeCell ref="J71:J72"/>
    <mergeCell ref="B69:B70"/>
    <mergeCell ref="B71:D71"/>
    <mergeCell ref="E71:E72"/>
    <mergeCell ref="F71:F72"/>
    <mergeCell ref="B63:B64"/>
    <mergeCell ref="C63:C64"/>
    <mergeCell ref="B65:B66"/>
    <mergeCell ref="C65:C66"/>
    <mergeCell ref="B57:B58"/>
    <mergeCell ref="C57:C58"/>
    <mergeCell ref="B59:B60"/>
    <mergeCell ref="C59:C60"/>
    <mergeCell ref="B51:B52"/>
    <mergeCell ref="B53:B54"/>
    <mergeCell ref="C53:C54"/>
    <mergeCell ref="B55:B56"/>
    <mergeCell ref="C55:C56"/>
    <mergeCell ref="C45:C46"/>
    <mergeCell ref="B47:B48"/>
    <mergeCell ref="C47:C48"/>
    <mergeCell ref="B49:B50"/>
    <mergeCell ref="C49:C50"/>
    <mergeCell ref="C39:C40"/>
    <mergeCell ref="B41:B42"/>
    <mergeCell ref="C41:C42"/>
    <mergeCell ref="B43:B44"/>
    <mergeCell ref="C43:C44"/>
    <mergeCell ref="C33:C34"/>
    <mergeCell ref="B35:B36"/>
    <mergeCell ref="B37:B38"/>
    <mergeCell ref="C37:C38"/>
    <mergeCell ref="B19:B20"/>
    <mergeCell ref="B21:B22"/>
    <mergeCell ref="B23:B24"/>
    <mergeCell ref="A25:A74"/>
    <mergeCell ref="B25:B26"/>
    <mergeCell ref="B27:B28"/>
    <mergeCell ref="B29:B30"/>
    <mergeCell ref="B33:B34"/>
    <mergeCell ref="B39:B40"/>
    <mergeCell ref="B45:B46"/>
    <mergeCell ref="B11:B12"/>
    <mergeCell ref="B13:B14"/>
    <mergeCell ref="B15:B16"/>
    <mergeCell ref="B17:B18"/>
    <mergeCell ref="BG1:BG8"/>
    <mergeCell ref="E2:BF2"/>
    <mergeCell ref="E7:BF7"/>
    <mergeCell ref="B9:B10"/>
    <mergeCell ref="C9:C10"/>
    <mergeCell ref="AO1:AR1"/>
    <mergeCell ref="AT1:AV1"/>
    <mergeCell ref="AX1:BA1"/>
    <mergeCell ref="BB1:BE1"/>
    <mergeCell ref="X1:AA1"/>
    <mergeCell ref="AC1:AE1"/>
    <mergeCell ref="AG1:AI1"/>
    <mergeCell ref="AK1:AM1"/>
    <mergeCell ref="F1:H1"/>
    <mergeCell ref="J1:M1"/>
    <mergeCell ref="N1:Q1"/>
    <mergeCell ref="S1:U1"/>
    <mergeCell ref="A1:A8"/>
    <mergeCell ref="B1:B8"/>
    <mergeCell ref="C1:C8"/>
    <mergeCell ref="D1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RePack by SPecialiST</cp:lastModifiedBy>
  <cp:lastPrinted>2011-11-03T05:38:28Z</cp:lastPrinted>
  <dcterms:created xsi:type="dcterms:W3CDTF">2011-11-03T04:55:59Z</dcterms:created>
  <dcterms:modified xsi:type="dcterms:W3CDTF">2017-02-15T12:02:54Z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